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5216" windowHeight="7512" tabRatio="814"/>
  </bookViews>
  <sheets>
    <sheet name="Arbre généalogique" sheetId="13" r:id="rId1"/>
    <sheet name="Parents" sheetId="10" r:id="rId2"/>
    <sheet name="GrandsPaternal Grandparents" sheetId="18" r:id="rId3"/>
    <sheet name="Grands-parents maternels" sheetId="19" r:id="rId4"/>
    <sheet name="Arrière-grands-parents pater. 1" sheetId="24" r:id="rId5"/>
    <sheet name="Arrière-grands-parents pater. 2" sheetId="28" r:id="rId6"/>
    <sheet name="Arrière-grands-parents mater. 1" sheetId="27" r:id="rId7"/>
    <sheet name="Arrière-grands-parents mater. 2" sheetId="30" r:id="rId8"/>
  </sheets>
  <definedNames>
    <definedName name="Accueil">'Arbre généalogique'!$B$19</definedName>
    <definedName name="ArbreParents">'Arbre généalogique'!$E$19</definedName>
    <definedName name="ArrièreArrièreGrandMèrePaternelle1">'Arbre généalogique'!$N$6</definedName>
    <definedName name="ArrièreArrièreGrandMèrePaternelle2">'Arbre généalogique'!$N$10</definedName>
    <definedName name="ArrièreArrièreGrandMèrePaternelle3">'Arbre généalogique'!$N$14</definedName>
    <definedName name="ArrièreArrièreGrandMèrePaternelle4">'Arbre généalogique'!$N$18</definedName>
    <definedName name="ArrièreArrièreGrandPèreMaternel1">'Arbre généalogique'!$N$20</definedName>
    <definedName name="ArrièreArrièreGrandPèreMaternel2">'Arbre généalogique'!$N$24</definedName>
    <definedName name="ArrièreArrièreGrandPèreMaternel3">'Arbre généalogique'!$N$28</definedName>
    <definedName name="ArrièreArrièreGrandPèreMaternel4">'Arbre généalogique'!$N$32</definedName>
    <definedName name="ArrièreArrièreGrandPèrePaternel_2">'Arbre généalogique'!$N$8</definedName>
    <definedName name="ArrièreArrièreGrandPèrePaternel2">'Arbre généalogique'!$N$4</definedName>
    <definedName name="ArrièreArrièreGrandPèrePaternel3">'Arbre généalogique'!$N$12</definedName>
    <definedName name="ArrièreArrièreGrandPèrePaternel4">'Arbre généalogique'!$N$16</definedName>
    <definedName name="ArrièreGrandMèreMaternelle_1">'Arbre généalogique'!$K$25</definedName>
    <definedName name="ArrièreGrandMèreMaternelle_2">'Arbre généalogique'!$K$33</definedName>
    <definedName name="ArrièreGrandMèreMaternelle1">'Arbre généalogique'!$N$22</definedName>
    <definedName name="ArrièreGrandMèreMaternelle2">'Arbre généalogique'!$N$26</definedName>
    <definedName name="ArrièreGrandMèreMaternelle3">'Arbre généalogique'!$N$30</definedName>
    <definedName name="ArrièreGrandMèreMaternelle4">'Arbre généalogique'!$N$34</definedName>
    <definedName name="ArrièreGrandMèrePaternelle1">'Arbre généalogique'!$K$9</definedName>
    <definedName name="ArrièreGrandMèrePaternelle2">'Arbre généalogique'!$K$17</definedName>
    <definedName name="ArrièreGrandPèreMaternel1">'Arbre généalogique'!$K$21</definedName>
    <definedName name="ArrièreGrandPèreMaternel2">'Arbre généalogique'!$K$29</definedName>
    <definedName name="ArrièreGrandPèrePaternel1">'Arbre généalogique'!$K$5</definedName>
    <definedName name="ArrièreGrandPèrePaternel2">'Arbre généalogique'!$K$13</definedName>
    <definedName name="ArrièreGrandsParentsMaternels1">'Arbre généalogique'!$K$23</definedName>
    <definedName name="ArrièreGrandsParentsMaternels2">'Arbre généalogique'!$K$31</definedName>
    <definedName name="ArrièreGrandsParentsPaternels1">'Arbre généalogique'!$K$7</definedName>
    <definedName name="ArrièreGrandsParentsPaternels2">'Arbre généalogique'!$K$15</definedName>
    <definedName name="DécèsArrièreGrandMèreMaternelle1">'Arrière-grands-parents mater. 1'!$G$15</definedName>
    <definedName name="DécèsArrièreGrandMèreMaternelle2">'Arrière-grands-parents mater. 2'!$G$15</definedName>
    <definedName name="DécèsArrièreGrandMèrePaternelle1">'Arrière-grands-parents pater. 1'!$G$15</definedName>
    <definedName name="DécèsArrièreGrandMèrePaternelle2">'Arrière-grands-parents pater. 2'!$G$15</definedName>
    <definedName name="DécèsArrièreGrandPèreMaternel1">'Arrière-grands-parents mater. 1'!$C$15</definedName>
    <definedName name="DécèsArrièreGrandPèreMaternel2">'Arrière-grands-parents mater. 2'!$C$15</definedName>
    <definedName name="DécèsArrièreGrandPèrePaternel1">'Arrière-grands-parents pater. 1'!$C$15</definedName>
    <definedName name="DécèsArrièreGrandPèrePaternel2">'Arrière-grands-parents pater. 2'!$C$15</definedName>
    <definedName name="DécèsGrandMèreMaternelle">'Grands-parents maternels'!$G$15</definedName>
    <definedName name="DécèsGrandMèrePaternelle">'GrandsPaternal Grandparents'!$G$15</definedName>
    <definedName name="DécèsGrandPèreMaternel">'Grands-parents maternels'!$C$15</definedName>
    <definedName name="DécèsGrandPèrePaternel">'GrandsPaternal Grandparents'!$C$15</definedName>
    <definedName name="DécèsMère">Parents!$G$15</definedName>
    <definedName name="DécèsPère">Parents!$C$15</definedName>
    <definedName name="Fin">Parents!$I:$M</definedName>
    <definedName name="GrandMèreMaternelle">'Arbre généalogique'!$H$31</definedName>
    <definedName name="GrandMèrePaternelle">'Arbre généalogique'!$H$15</definedName>
    <definedName name="GrandParentsPaternels">'Arbre généalogique'!$H$11</definedName>
    <definedName name="GrandPèreMaternel">'Arbre généalogique'!$H$23</definedName>
    <definedName name="GrandPèrePaternel">'Arbre généalogique'!$H$7</definedName>
    <definedName name="GrandsParentsMaternels">'Arbre généalogique'!$H$27</definedName>
    <definedName name="LieuDécèsArrièreGrandMèreMaternelle1">'Arrière-grands-parents mater. 1'!$G$16</definedName>
    <definedName name="LieuDécèsArrièreGrandMèreMaternelle2">'Arrière-grands-parents mater. 2'!$G$16</definedName>
    <definedName name="LieuDécèsArrièreGrandMèrePaternelle1">'Arrière-grands-parents pater. 1'!$G$16</definedName>
    <definedName name="LieuDécèsArrièreGrandMèrePaternelle2">'Arrière-grands-parents pater. 2'!$G$16</definedName>
    <definedName name="LieuDécèsArrièreGrandPèreMaternel1">'Arrière-grands-parents mater. 1'!$C$16</definedName>
    <definedName name="LieuDécèsArrièreGrandPèreMaternel2">'Arrière-grands-parents mater. 2'!$C$16</definedName>
    <definedName name="LieuDécèsArrièreGrandPèrePaternel1">'Arrière-grands-parents pater. 1'!$C$16</definedName>
    <definedName name="LieuDécèsArrièreGrandPèrePaternel2">'Arrière-grands-parents pater. 2'!$C$16</definedName>
    <definedName name="LieuDécèsGrandMèreMaternelle">'Grands-parents maternels'!$G$16</definedName>
    <definedName name="LieuDécèsGrandMèrePaternelle">'GrandsPaternal Grandparents'!$G$16</definedName>
    <definedName name="LieuDécèsGrandPèreMaternel">'Grands-parents maternels'!$C$16</definedName>
    <definedName name="LieuDécèsGrandPèrePaternel">'GrandsPaternal Grandparents'!$C$16</definedName>
    <definedName name="LieuDécèsMère">Parents!$G$16</definedName>
    <definedName name="LieuDécèsPère">Parents!$C$16</definedName>
    <definedName name="LieuNaissanceArrièreGrandMèreMaternelle1">'Arrière-grands-parents mater. 1'!$G$13</definedName>
    <definedName name="LieuNaissanceArrièreGrandMèreMaternelle2">'Arrière-grands-parents mater. 2'!$G$13</definedName>
    <definedName name="LieuNaissanceArrièreGrandMèrePaternelle1">'Arrière-grands-parents pater. 1'!$G$13</definedName>
    <definedName name="LieuNaissanceArrièreGrandMèrePaternelle2">'Arrière-grands-parents pater. 2'!$G$13</definedName>
    <definedName name="LieuNaissanceArrièreGrandPèreMaternel1">'Arrière-grands-parents mater. 1'!$C$13</definedName>
    <definedName name="LieuNaissanceArrièreGrandPèreMaternel2">'Arrière-grands-parents mater. 2'!$C$13</definedName>
    <definedName name="LieuNaissanceArrièreGrandPèrePaternel1">'Arrière-grands-parents pater. 1'!$C$13</definedName>
    <definedName name="LieuNaissanceArrièreGrandPèrePaternel2">'Arrière-grands-parents pater. 2'!$C$13</definedName>
    <definedName name="LieuNaissanceGrandMèreMaternelle">'Grands-parents maternels'!$G$13</definedName>
    <definedName name="LieuNaissanceGrandMèrePaternelle">'GrandsPaternal Grandparents'!$G$13</definedName>
    <definedName name="LieuNaissanceGrandPèreMaternel">'Grands-parents maternels'!$C$13</definedName>
    <definedName name="LieuNaissanceGrandPèrePaternel">'GrandsPaternal Grandparents'!$C$13</definedName>
    <definedName name="LieuNaissanceMère">Parents!$G$13</definedName>
    <definedName name="LieuNaissancePère">Parents!$C$13</definedName>
    <definedName name="Mère">'Arbre généalogique'!$E$27</definedName>
    <definedName name="NaissanceArrièreGrandMèreMaternelle1">'Arrière-grands-parents mater. 1'!$G$12</definedName>
    <definedName name="NaissanceArrièreGrandMèreMaternelle2">'Arrière-grands-parents mater. 2'!$G$12</definedName>
    <definedName name="NaissanceArrièreGrandMèrePaternelle1">'Arrière-grands-parents pater. 1'!$G$12</definedName>
    <definedName name="NaissanceArrièreGrandMèrePaternelle2">'Arrière-grands-parents pater. 2'!$G$12</definedName>
    <definedName name="NaissanceArrièreGrandPèreMaternel1">'Arrière-grands-parents mater. 1'!$C$12</definedName>
    <definedName name="NaissanceArrièreGrandPèreMaternel21">'Arrière-grands-parents mater. 2'!$C$12</definedName>
    <definedName name="NaissanceArrièreGrandPèrePaternel1">'Arrière-grands-parents pater. 1'!$C$12</definedName>
    <definedName name="NaissanceArrièreGrandPèrePaternel2">'Arrière-grands-parents pater. 2'!$C$12</definedName>
    <definedName name="NaissanceGrandMèreMaternelle">'Grands-parents maternels'!$G$12</definedName>
    <definedName name="NaissanceGrandMèrePaternelle">'GrandsPaternal Grandparents'!$G$12</definedName>
    <definedName name="NaissanceGrandPèreMaternel">'Grands-parents maternels'!$C$12</definedName>
    <definedName name="NaissanceGrandPèrePaternel">'GrandsPaternal Grandparents'!$C$12</definedName>
    <definedName name="NaissanceMère">Parents!$G$12</definedName>
    <definedName name="NaissancePère">Parents!$C$12</definedName>
    <definedName name="NomArbre">'Arbre généalogique'!$B$2</definedName>
    <definedName name="Père">'Arbre généalogique'!$E$11</definedName>
    <definedName name="_xlnm.Print_Area" localSheetId="0">'Arbre généalogique'!$B$1:$O$35</definedName>
  </definedNames>
  <calcPr calcId="125725"/>
</workbook>
</file>

<file path=xl/calcChain.xml><?xml version="1.0" encoding="utf-8"?>
<calcChain xmlns="http://schemas.openxmlformats.org/spreadsheetml/2006/main">
  <c r="B10" i="30"/>
  <c r="F10" i="27"/>
  <c r="B10" i="28"/>
  <c r="B10" i="24"/>
  <c r="F10" i="30"/>
  <c r="F10" i="28"/>
  <c r="F10" i="24"/>
  <c r="F10" i="19"/>
  <c r="B10"/>
  <c r="F10" i="18"/>
  <c r="B10"/>
  <c r="B10" i="10"/>
  <c r="F10" l="1"/>
  <c r="C30" i="30" l="1"/>
  <c r="C31"/>
  <c r="C32"/>
  <c r="C33"/>
  <c r="C34"/>
  <c r="C35"/>
  <c r="C30" i="27"/>
  <c r="C31"/>
  <c r="C32"/>
  <c r="C33"/>
  <c r="C34"/>
  <c r="C35"/>
  <c r="C30" i="28"/>
  <c r="C31"/>
  <c r="C32"/>
  <c r="C33"/>
  <c r="C34"/>
  <c r="C35"/>
  <c r="C30" i="24"/>
  <c r="C31"/>
  <c r="C32"/>
  <c r="C33"/>
  <c r="C34"/>
  <c r="C35"/>
  <c r="H30" i="27" l="1"/>
  <c r="G30"/>
  <c r="F30"/>
  <c r="E30"/>
  <c r="B10"/>
  <c r="E30" i="24"/>
  <c r="H30" i="30"/>
  <c r="G30"/>
  <c r="F30"/>
  <c r="E30"/>
  <c r="B1"/>
  <c r="H30" i="28"/>
  <c r="G30"/>
  <c r="F30"/>
  <c r="E30"/>
  <c r="B1"/>
  <c r="B1" i="27"/>
  <c r="H30" i="24"/>
  <c r="G30"/>
  <c r="F30"/>
  <c r="B1"/>
  <c r="H30" i="19" l="1"/>
  <c r="H30" i="18"/>
  <c r="F30" l="1"/>
  <c r="G30" i="19"/>
  <c r="E30"/>
  <c r="F30"/>
  <c r="C30"/>
  <c r="G30" i="18"/>
  <c r="E30"/>
  <c r="C30"/>
  <c r="B1" i="19"/>
  <c r="B1" i="18"/>
  <c r="B1" i="10" l="1"/>
  <c r="C29" l="1"/>
</calcChain>
</file>

<file path=xl/sharedStrings.xml><?xml version="1.0" encoding="utf-8"?>
<sst xmlns="http://schemas.openxmlformats.org/spreadsheetml/2006/main" count="204" uniqueCount="83">
  <si>
    <t>Fils</t>
  </si>
  <si>
    <t>Fille</t>
  </si>
  <si>
    <t>NAISSANCE</t>
  </si>
  <si>
    <t>DÉCÈS</t>
  </si>
  <si>
    <t xml:space="preserve"> Notes</t>
  </si>
  <si>
    <t>Henrik Jensen</t>
  </si>
  <si>
    <t>17 septembre 1970</t>
  </si>
  <si>
    <t>Bernard Dupont</t>
  </si>
  <si>
    <t>Roger Dupont</t>
  </si>
  <si>
    <t>Denise Dupont</t>
  </si>
  <si>
    <t>Marc Dupont</t>
  </si>
  <si>
    <t>Jean-Charles Dupont</t>
  </si>
  <si>
    <t>Erik Jensen</t>
  </si>
  <si>
    <t>11 février 1948</t>
  </si>
  <si>
    <t>13 février 1953</t>
  </si>
  <si>
    <t>23 janvier 1983</t>
  </si>
  <si>
    <t>19 janvier 1987</t>
  </si>
  <si>
    <t>20 avril 1985</t>
  </si>
  <si>
    <t>3 mars 1906</t>
  </si>
  <si>
    <t>11 novembre 1925</t>
  </si>
  <si>
    <t>France</t>
  </si>
  <si>
    <t>Paris</t>
  </si>
  <si>
    <t>Mariés à Toulouse en novembre 1980.</t>
  </si>
  <si>
    <t>Danemark</t>
  </si>
  <si>
    <t>Laure a déménagé avec ses parents à Paris en 1955.</t>
  </si>
  <si>
    <t>24 janvier 2006</t>
  </si>
  <si>
    <t>17 juin 1991</t>
  </si>
  <si>
    <t>4 mars 2005</t>
  </si>
  <si>
    <t>28 mars 1952</t>
  </si>
  <si>
    <t>30 mars 1955</t>
  </si>
  <si>
    <t>20 novembre 1960</t>
  </si>
  <si>
    <t>2 janvier 1957</t>
  </si>
  <si>
    <t>Paris, France</t>
  </si>
  <si>
    <t>Paris, France</t>
  </si>
  <si>
    <t>Lille, France</t>
  </si>
  <si>
    <t>Paris, France</t>
  </si>
  <si>
    <t>13 décembre 1926</t>
  </si>
  <si>
    <t>27 septembre 1932</t>
  </si>
  <si>
    <t>11 octobre 1990</t>
  </si>
  <si>
    <t>Mariés à Lille en avril 1940.</t>
  </si>
  <si>
    <t>23 novembre 1960</t>
  </si>
  <si>
    <t>Nouveau-né Dupont</t>
  </si>
  <si>
    <t>18 octobre 1956</t>
  </si>
  <si>
    <t>ARBRE GÉNÉALOGIQUE</t>
  </si>
  <si>
    <t>PARENTS DU PÈRE</t>
  </si>
  <si>
    <t>PARENTS DE LA MÈRE</t>
  </si>
  <si>
    <t>NOM</t>
  </si>
  <si>
    <t>LIENS</t>
  </si>
  <si>
    <t>LIEU DE NAISSANCE</t>
  </si>
  <si>
    <t>LIEU DE DÉCÈS</t>
  </si>
  <si>
    <t>ENFANTS</t>
  </si>
  <si>
    <t>Cap sur mes ancêtres</t>
  </si>
  <si>
    <t>Arrière-grand-père paternel (8) </t>
  </si>
  <si>
    <t>Arrière-grand-mère paternelle (9)</t>
  </si>
  <si>
    <t>Arrière-grand-père paternel (10)  </t>
  </si>
  <si>
    <t>Arrière-grand-mère paternelle (11)</t>
  </si>
  <si>
    <t>Arrière-grand-père maternel (12) </t>
  </si>
  <si>
    <t>Arrière-grand-mère maternelle (13) </t>
  </si>
  <si>
    <t>Arrière-grand-père maternel (14) </t>
  </si>
  <si>
    <t>Arrière-grand-mère maternelle (15)</t>
  </si>
  <si>
    <t>Moi (1)</t>
  </si>
  <si>
    <t>Papa (2)</t>
  </si>
  <si>
    <t>Maman (3)</t>
  </si>
  <si>
    <t>Grand-papa (4)</t>
  </si>
  <si>
    <t>Grand-maman (5)</t>
  </si>
  <si>
    <t>Grand-papa (6)</t>
  </si>
  <si>
    <t>Grand-maman (7)</t>
  </si>
  <si>
    <t>Arrière-arrière-grand-père paternel (16)</t>
  </si>
  <si>
    <r>
      <t>Arrière-arrière-grand-mère paternelle</t>
    </r>
    <r>
      <rPr>
        <sz val="16"/>
        <color theme="0"/>
        <rFont val="Calibri"/>
        <family val="2"/>
      </rPr>
      <t> (</t>
    </r>
    <r>
      <rPr>
        <sz val="16"/>
        <color theme="0"/>
        <rFont val="Cambria"/>
        <family val="2"/>
        <scheme val="minor"/>
      </rPr>
      <t>17 )</t>
    </r>
  </si>
  <si>
    <t>Arrière-arrière-grand-père paternel (18)</t>
  </si>
  <si>
    <t>Arrière-arrière-grand-mère paternelle (19) </t>
  </si>
  <si>
    <t>Arrière-arrière-grand-père paternel (20 </t>
  </si>
  <si>
    <t>Arrière-arrière-grand-mère paternelle (21) </t>
  </si>
  <si>
    <t>Arrière-arrière-grand-père paternel (22)</t>
  </si>
  <si>
    <t>Arrière-arrière-grand-mère paternelle (23) </t>
  </si>
  <si>
    <t>Arrière-arrière-grand-père maternel (24)</t>
  </si>
  <si>
    <t>Arrière-arrière-grand-mère maternelle (25)</t>
  </si>
  <si>
    <t>Arrière-arrière-grand-père maternel (26) </t>
  </si>
  <si>
    <t>Arrière-arrière-grand-mère maternel (27)</t>
  </si>
  <si>
    <t>Arrière-arrière-grand-père maternelle (28)</t>
  </si>
  <si>
    <t>Arrière-arrière-grand-mère maternelle (29) </t>
  </si>
  <si>
    <t>Arrière-arrière-grand-père maternel (30) </t>
  </si>
  <si>
    <t>Arrière-arrière-grand-mère maternelle (31) </t>
  </si>
</sst>
</file>

<file path=xl/styles.xml><?xml version="1.0" encoding="utf-8"?>
<styleSheet xmlns="http://schemas.openxmlformats.org/spreadsheetml/2006/main">
  <fonts count="23">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
      <b/>
      <sz val="11"/>
      <color theme="1"/>
      <name val="Cambria"/>
      <family val="1"/>
      <scheme val="minor"/>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0" fillId="8" borderId="0" xfId="0" applyFill="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7" fillId="8" borderId="0" xfId="0" applyFont="1" applyFill="1" applyBorder="1" applyAlignment="1">
      <alignment horizontal="left"/>
    </xf>
    <xf numFmtId="0" fontId="7" fillId="8" borderId="5" xfId="0" applyFont="1" applyFill="1" applyBorder="1" applyAlignment="1">
      <alignment horizontal="left"/>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22" fillId="0" borderId="0" xfId="0" applyFont="1" applyFill="1" applyBorder="1" applyAlignment="1">
      <alignment horizontal="left" vertical="center"/>
    </xf>
    <xf numFmtId="0" fontId="22" fillId="0" borderId="0" xfId="0" applyFont="1" applyFill="1" applyBorder="1" applyAlignment="1">
      <alignment horizontal="left" vertical="center" indent="1"/>
    </xf>
    <xf numFmtId="0" fontId="22" fillId="0" borderId="0" xfId="0" applyFont="1" applyFill="1" applyBorder="1" applyAlignment="1">
      <alignment horizontal="center" vertical="center"/>
    </xf>
    <xf numFmtId="0" fontId="19" fillId="0" borderId="0" xfId="1" applyFill="1" applyBorder="1" applyAlignment="1">
      <alignment vertical="center" wrapText="1"/>
    </xf>
    <xf numFmtId="0" fontId="17" fillId="6" borderId="0" xfId="0" applyFont="1" applyFill="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0" fontId="7" fillId="8" borderId="0" xfId="0" applyFont="1" applyFill="1" applyBorder="1" applyAlignment="1">
      <alignment horizontal="left"/>
    </xf>
    <xf numFmtId="0" fontId="7" fillId="8" borderId="5" xfId="0" applyFont="1" applyFill="1" applyBorder="1" applyAlignment="1">
      <alignment horizontal="left"/>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7" fillId="8" borderId="0" xfId="0" applyNumberFormat="1" applyFont="1" applyFill="1" applyBorder="1" applyAlignment="1">
      <alignment horizontal="left"/>
    </xf>
    <xf numFmtId="0" fontId="7" fillId="8" borderId="5" xfId="0" applyNumberFormat="1" applyFont="1" applyFill="1" applyBorder="1" applyAlignment="1">
      <alignment horizontal="left"/>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5">
    <cellStyle name="Lien hypertexte" xfId="1" builtinId="8" customBuiltin="1"/>
    <cellStyle name="Lien hypertexte visité" xfId="4" builtinId="9" customBuiltin="1"/>
    <cellStyle name="Normal" xfId="0" builtinId="0" customBuiltin="1"/>
    <cellStyle name="Titre" xfId="2" builtinId="15" customBuiltin="1"/>
    <cellStyle name="Titre 1" xfId="3" builtinId="16" customBuiltin="1"/>
  </cellStyles>
  <dxfs count="52">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border>
        <right/>
      </border>
    </dxf>
    <dxf>
      <font>
        <b val="0"/>
        <i val="0"/>
        <strike val="0"/>
        <color theme="0"/>
      </font>
      <fill>
        <patternFill>
          <bgColor theme="6"/>
        </patternFill>
      </fill>
      <border>
        <vertical/>
      </border>
    </dxf>
    <dxf>
      <font>
        <b val="0"/>
        <i val="0"/>
        <strike val="0"/>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Enfants" pivot="0" count="3">
      <tableStyleElement type="wholeTable" dxfId="51"/>
      <tableStyleElement type="headerRow" dxfId="50"/>
      <tableStyleElement type="firstColumn" dxfId="49"/>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Grands-parents maternels'!A1"/><Relationship Id="rId7" Type="http://schemas.openxmlformats.org/officeDocument/2006/relationships/hyperlink" Target="#'GrandsPaternal Grandparents'!A1"/><Relationship Id="rId2" Type="http://schemas.openxmlformats.org/officeDocument/2006/relationships/hyperlink" Target="#Parents!A1"/><Relationship Id="rId1" Type="http://schemas.openxmlformats.org/officeDocument/2006/relationships/hyperlink" Target="#'Arri&#232;re-grands-parents pater. 1'!A1"/><Relationship Id="rId6" Type="http://schemas.openxmlformats.org/officeDocument/2006/relationships/hyperlink" Target="#'Arri&#232;re-grands-parents pater. 2'!A1"/><Relationship Id="rId5" Type="http://schemas.openxmlformats.org/officeDocument/2006/relationships/hyperlink" Target="#'Arri&#232;re-grands-parents mater. 1'!A1"/><Relationship Id="rId4" Type="http://schemas.openxmlformats.org/officeDocument/2006/relationships/hyperlink" Target="#'Arri&#232;re-grands-parents mater. 2'!A1"/></Relationships>
</file>

<file path=xl/drawings/_rels/drawing2.xml.rels><?xml version="1.0" encoding="UTF-8" standalone="yes"?>
<Relationships xmlns="http://schemas.openxmlformats.org/package/2006/relationships"><Relationship Id="rId8" Type="http://schemas.openxmlformats.org/officeDocument/2006/relationships/hyperlink" Target="#'GrandsPaternal Grandparents'!A1"/><Relationship Id="rId3" Type="http://schemas.openxmlformats.org/officeDocument/2006/relationships/image" Target="../media/image4.jpeg"/><Relationship Id="rId7" Type="http://schemas.openxmlformats.org/officeDocument/2006/relationships/hyperlink" Target="#'Grands-parents maternel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 Id="rId9" Type="http://schemas.openxmlformats.org/officeDocument/2006/relationships/hyperlink" Target="#'Arbre g&#233;n&#233;alogique'!A1"/></Relationships>
</file>

<file path=xl/drawings/_rels/drawing3.xml.rels><?xml version="1.0" encoding="UTF-8" standalone="yes"?>
<Relationships xmlns="http://schemas.openxmlformats.org/package/2006/relationships"><Relationship Id="rId8" Type="http://schemas.openxmlformats.org/officeDocument/2006/relationships/hyperlink" Target="#'Arbre g&#233;n&#233;alogique'!A1"/><Relationship Id="rId3" Type="http://schemas.openxmlformats.org/officeDocument/2006/relationships/image" Target="../media/image9.jpeg"/><Relationship Id="rId7" Type="http://schemas.openxmlformats.org/officeDocument/2006/relationships/hyperlink" Target="#'Arri&#232;re-grands-parents pater. 1'!A1"/><Relationship Id="rId2" Type="http://schemas.openxmlformats.org/officeDocument/2006/relationships/image" Target="../media/image8.jpeg"/><Relationship Id="rId1" Type="http://schemas.openxmlformats.org/officeDocument/2006/relationships/image" Target="../media/image2.png"/><Relationship Id="rId6" Type="http://schemas.openxmlformats.org/officeDocument/2006/relationships/hyperlink" Target="#'Arri&#232;re-grands-parents pater. 2'!A1"/><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hyperlink" Target="#'Arri&#232;re-grands-parents mater. 1'!A1"/><Relationship Id="rId3" Type="http://schemas.openxmlformats.org/officeDocument/2006/relationships/image" Target="../media/image12.jpeg"/><Relationship Id="rId7" Type="http://schemas.openxmlformats.org/officeDocument/2006/relationships/hyperlink" Target="#'Arri&#232;re-grands-parents mater. 2'!A1"/><Relationship Id="rId2" Type="http://schemas.openxmlformats.org/officeDocument/2006/relationships/image" Target="../media/image2.png"/><Relationship Id="rId1" Type="http://schemas.openxmlformats.org/officeDocument/2006/relationships/hyperlink" Target="#'Arbre g&#233;n&#233;alogique'!A1"/><Relationship Id="rId6" Type="http://schemas.openxmlformats.org/officeDocument/2006/relationships/image" Target="../media/image15.png"/><Relationship Id="rId5" Type="http://schemas.openxmlformats.org/officeDocument/2006/relationships/image" Target="../media/image14.jpeg"/><Relationship Id="rId4"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Afficher les détails des grands-parents1" descr="&quot;&quot;">
          <a:hlinkClick xmlns:r="http://schemas.openxmlformats.org/officeDocument/2006/relationships" r:id="rId1" tooltip="Cliquez pour afficher d’autres détails de l’arbre."/>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Afficher les détails des parents" descr="&quot;&quot;">
          <a:hlinkClick xmlns:r="http://schemas.openxmlformats.org/officeDocument/2006/relationships" r:id="rId2" tooltip="Cliquez pour afficher d’autres détails de l’arbre."/>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Afficher les détails des grands-parents2" descr="&quot;&quot;">
          <a:hlinkClick xmlns:r="http://schemas.openxmlformats.org/officeDocument/2006/relationships" r:id="rId3" tooltip="Cliquez pour afficher d’autres détails de l’arbre."/>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Afficher les détails des grands-parents4" descr="&quot;&quot;">
          <a:hlinkClick xmlns:r="http://schemas.openxmlformats.org/officeDocument/2006/relationships" r:id="rId4" tooltip="Cliquez pour afficher d’autres détails de l’arbre."/>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Afficher les détails des grands-parents3" descr="&quot;&quot;">
          <a:hlinkClick xmlns:r="http://schemas.openxmlformats.org/officeDocument/2006/relationships" r:id="rId5" tooltip="Cliquez pour afficher d’autres détails de l’arbre."/>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Afficher les détails des arrière-grands-parents2" descr="&quot;&quot;">
          <a:hlinkClick xmlns:r="http://schemas.openxmlformats.org/officeDocument/2006/relationships" r:id="rId6" tooltip="Cliquez pour afficher d’autres détails de l’arbre."/>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Afficher les détails des grands-parents1" descr="&quot;&quot;">
          <a:hlinkClick xmlns:r="http://schemas.openxmlformats.org/officeDocument/2006/relationships" r:id="rId7" tooltip="Cliquez pour afficher d’autres détails de l’arbre."/>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Espace réservé à une photo 3" descr="Pour modifier cette photo, cliquez avec le bouton droit dessus, puis cliquez sur Modifier l’image."/>
        <xdr:cNvPicPr>
          <a:picLocks/>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339991</xdr:colOff>
      <xdr:row>9</xdr:row>
      <xdr:rowOff>21167</xdr:rowOff>
    </xdr:from>
    <xdr:to>
      <xdr:col>12</xdr:col>
      <xdr:colOff>285750</xdr:colOff>
      <xdr:row>13</xdr:row>
      <xdr:rowOff>223575</xdr:rowOff>
    </xdr:to>
    <xdr:sp macro="" textlink="">
      <xdr:nvSpPr>
        <xdr:cNvPr id="6"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1092658" y="2963334"/>
          <a:ext cx="2676259" cy="149357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0">
              <a:solidFill>
                <a:schemeClr val="tx2"/>
              </a:solidFill>
              <a:latin typeface="+mn-lt"/>
            </a:rPr>
            <a:t>Personnalisez votre arbre ! </a:t>
          </a:r>
        </a:p>
        <a:p>
          <a:pPr algn="l"/>
          <a:r>
            <a:rPr lang="en-US" sz="1100" b="0">
              <a:solidFill>
                <a:schemeClr val="tx2"/>
              </a:solidFill>
              <a:latin typeface="+mn-lt"/>
            </a:rPr>
            <a:t>Remplacez une photo ou un espace réservé par la photo de votre famille. Pour ce faire, cliquez avec le bouton droit sur la photo ou l’espace réservé, puis cliquez sur Modifier l’image. </a:t>
          </a:r>
        </a:p>
        <a:p>
          <a:pPr algn="l"/>
          <a:r>
            <a:rPr lang="en-US" sz="1100" b="0">
              <a:solidFill>
                <a:schemeClr val="tx2"/>
              </a:solidFill>
              <a:latin typeface="+mn-lt"/>
            </a:rPr>
            <a:t>(Pour supprimer cette note, cliquez dessus pour la sélectionner, puis appuyez sur Suppr.)</a:t>
          </a: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Photo d’enfant 2" descr="Pour modifier cette photo, cliquez avec le bouton droit dessus, puis cliquez sur Modifier l’image."/>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Photo de la mère" descr="Pour modifier cette photo, cliquez avec le bouton droit dessus, puis cliquez sur Modifier l’image."/>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Photo du père"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Photo d’enfant 1" descr="Pour modifier cette photo, cliquez avec le bouton droit dessus, puis cliquez sur Modifier l’image."/>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oupe 8" descr="&quot;&quot;">
          <a:hlinkClick xmlns:r="http://schemas.openxmlformats.org/officeDocument/2006/relationships" r:id="rId7" tooltip="Cliquez pour afficher les parents de la mère."/>
        </xdr:cNvPr>
        <xdr:cNvGrpSpPr/>
      </xdr:nvGrpSpPr>
      <xdr:grpSpPr>
        <a:xfrm>
          <a:off x="6290403" y="2240383"/>
          <a:ext cx="4456605" cy="530551"/>
          <a:chOff x="6294636" y="2234033"/>
          <a:chExt cx="4450256" cy="549601"/>
        </a:xfrm>
      </xdr:grpSpPr>
      <xdr:sp macro="" textlink="GrandPèreMaternel">
        <xdr:nvSpPr>
          <xdr:cNvPr id="34" name="Grand-père" descr="&quot;&quot;"/>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Grand-papa (6)</a:t>
            </a:fld>
            <a:endParaRPr lang="en-US" sz="1400" b="0">
              <a:solidFill>
                <a:schemeClr val="bg1"/>
              </a:solidFill>
              <a:latin typeface="+mj-lt"/>
              <a:ea typeface="+mn-ea"/>
              <a:cs typeface="+mn-cs"/>
            </a:endParaRPr>
          </a:p>
        </xdr:txBody>
      </xdr:sp>
      <xdr:sp macro="" textlink="GrandMèreMaternelle">
        <xdr:nvSpPr>
          <xdr:cNvPr id="35" name="Grand-mère" descr="&quot;&quot;"/>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Grand-maman (7)</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oupe 23" descr="&quot;&quot;"/>
        <xdr:cNvGrpSpPr/>
      </xdr:nvGrpSpPr>
      <xdr:grpSpPr>
        <a:xfrm>
          <a:off x="6282875" y="2824483"/>
          <a:ext cx="4473355" cy="83694"/>
          <a:chOff x="711590" y="2824479"/>
          <a:chExt cx="4469720" cy="223406"/>
        </a:xfrm>
      </xdr:grpSpPr>
      <xdr:cxnSp macro="">
        <xdr:nvCxnSpPr>
          <xdr:cNvPr id="2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oupe 6" descr="&quot;&quot;">
          <a:hlinkClick xmlns:r="http://schemas.openxmlformats.org/officeDocument/2006/relationships" r:id="rId8" tooltip="Cliquez pour afficher les parents du père."/>
        </xdr:cNvPr>
        <xdr:cNvGrpSpPr/>
      </xdr:nvGrpSpPr>
      <xdr:grpSpPr>
        <a:xfrm>
          <a:off x="711378" y="2240385"/>
          <a:ext cx="4457278" cy="530551"/>
          <a:chOff x="715611" y="2234035"/>
          <a:chExt cx="4450929" cy="549601"/>
        </a:xfrm>
      </xdr:grpSpPr>
      <xdr:sp macro="" textlink="GrandPèrePaternel">
        <xdr:nvSpPr>
          <xdr:cNvPr id="29" name="Grand-père" descr="&quot;&quot;"/>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Grand-papa (4)</a:t>
            </a:fld>
            <a:endParaRPr lang="en-US" sz="1400" b="0">
              <a:solidFill>
                <a:schemeClr val="bg1"/>
              </a:solidFill>
              <a:latin typeface="+mj-lt"/>
              <a:ea typeface="+mn-ea"/>
              <a:cs typeface="+mn-cs"/>
            </a:endParaRPr>
          </a:p>
        </xdr:txBody>
      </xdr:sp>
      <xdr:sp macro="" textlink="GrandMèrePaternelle">
        <xdr:nvSpPr>
          <xdr:cNvPr id="30" name="Grand-mère" descr="&quot;&quot;"/>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Grand-maman (5)</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oupe 30" descr="&quot;&quot;"/>
        <xdr:cNvGrpSpPr/>
      </xdr:nvGrpSpPr>
      <xdr:grpSpPr>
        <a:xfrm>
          <a:off x="703849" y="2824485"/>
          <a:ext cx="4472845" cy="83694"/>
          <a:chOff x="711590" y="2824479"/>
          <a:chExt cx="4469720" cy="223406"/>
        </a:xfrm>
      </xdr:grpSpPr>
      <xdr:cxnSp macro="">
        <xdr:nvCxnSpPr>
          <xdr:cNvPr id="32"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650113</xdr:colOff>
      <xdr:row>0</xdr:row>
      <xdr:rowOff>158750</xdr:rowOff>
    </xdr:from>
    <xdr:to>
      <xdr:col>8</xdr:col>
      <xdr:colOff>232832</xdr:colOff>
      <xdr:row>1</xdr:row>
      <xdr:rowOff>389534</xdr:rowOff>
    </xdr:to>
    <xdr:sp macro="" textlink="">
      <xdr:nvSpPr>
        <xdr:cNvPr id="40" name="Précédent" descr="Cliquez pour retourner à l’arbre">
          <a:hlinkClick xmlns:r="http://schemas.openxmlformats.org/officeDocument/2006/relationships" r:id="rId9" tooltip="Cliquez pour retourner à l’arbre"/>
        </xdr:cNvPr>
        <xdr:cNvSpPr/>
      </xdr:nvSpPr>
      <xdr:spPr>
        <a:xfrm>
          <a:off x="9910530" y="158750"/>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Espace réservé à une photo 3"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Photo de la mère" descr="Pour modifier cette photo, cliquez avec le bouton droit dessus, puis cliquez sur Modifier l’image."/>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Photo d’enfant 2" descr="Pour modifier cette photo, cliquez avec le bouton droit dessus, puis cliquez sur Modifier l’image."/>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Photo d’enfant 1"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xdr:from>
      <xdr:col>5</xdr:col>
      <xdr:colOff>8136</xdr:colOff>
      <xdr:row>5</xdr:row>
      <xdr:rowOff>108106</xdr:rowOff>
    </xdr:from>
    <xdr:to>
      <xdr:col>7</xdr:col>
      <xdr:colOff>1484475</xdr:colOff>
      <xdr:row>8</xdr:row>
      <xdr:rowOff>54457</xdr:rowOff>
    </xdr:to>
    <xdr:grpSp>
      <xdr:nvGrpSpPr>
        <xdr:cNvPr id="3" name="Groupe 2" descr="&quot;&quot;">
          <a:hlinkClick xmlns:r="http://schemas.openxmlformats.org/officeDocument/2006/relationships" r:id="rId6" tooltip="Cliquez pour afficher les parents de la mère."/>
        </xdr:cNvPr>
        <xdr:cNvGrpSpPr/>
      </xdr:nvGrpSpPr>
      <xdr:grpSpPr>
        <a:xfrm>
          <a:off x="6476669" y="2250173"/>
          <a:ext cx="4456606" cy="530551"/>
          <a:chOff x="6294636" y="2245939"/>
          <a:chExt cx="4450256" cy="549601"/>
        </a:xfrm>
      </xdr:grpSpPr>
      <xdr:sp macro="" textlink="ArrièreGrandPèrePaternel2">
        <xdr:nvSpPr>
          <xdr:cNvPr id="72" name="Grand-père" descr="&quot;&quot;"/>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paternel (10)  </a:t>
            </a:fld>
            <a:endParaRPr lang="en-US" sz="1200" b="0">
              <a:solidFill>
                <a:schemeClr val="bg1"/>
              </a:solidFill>
              <a:latin typeface="+mj-lt"/>
              <a:ea typeface="+mn-ea"/>
              <a:cs typeface="+mn-cs"/>
            </a:endParaRPr>
          </a:p>
        </xdr:txBody>
      </xdr:sp>
      <xdr:sp macro="" textlink="ArrièreGrandMèrePaternelle2">
        <xdr:nvSpPr>
          <xdr:cNvPr id="73" name="Grand-mère" descr="&quot;&quot;"/>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paternelle (11)</a:t>
            </a:fld>
            <a:endParaRPr lang="en-US" sz="1100" b="0">
              <a:solidFill>
                <a:schemeClr val="bg1"/>
              </a:solidFill>
              <a:latin typeface="+mj-lt"/>
              <a:ea typeface="+mn-ea"/>
              <a:cs typeface="+mn-cs"/>
            </a:endParaRPr>
          </a:p>
        </xdr:txBody>
      </xdr:sp>
    </xdr:grpSp>
    <xdr:clientData/>
  </xdr:twoCellAnchor>
  <xdr:twoCellAnchor>
    <xdr:from>
      <xdr:col>5</xdr:col>
      <xdr:colOff>608</xdr:colOff>
      <xdr:row>8</xdr:row>
      <xdr:rowOff>108006</xdr:rowOff>
    </xdr:from>
    <xdr:to>
      <xdr:col>8</xdr:col>
      <xdr:colOff>3563</xdr:colOff>
      <xdr:row>9</xdr:row>
      <xdr:rowOff>1200</xdr:rowOff>
    </xdr:to>
    <xdr:grpSp>
      <xdr:nvGrpSpPr>
        <xdr:cNvPr id="74" name="Groupe 73" descr="&quot;&quot;"/>
        <xdr:cNvGrpSpPr/>
      </xdr:nvGrpSpPr>
      <xdr:grpSpPr>
        <a:xfrm>
          <a:off x="6469141" y="2834273"/>
          <a:ext cx="4473355" cy="87927"/>
          <a:chOff x="711590" y="2824479"/>
          <a:chExt cx="4469720" cy="223406"/>
        </a:xfrm>
      </xdr:grpSpPr>
      <xdr:cxnSp macro="">
        <xdr:nvCxnSpPr>
          <xdr:cNvPr id="76"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a:hlinkClick xmlns:r="http://schemas.openxmlformats.org/officeDocument/2006/relationships" r:id="rId7" tooltip="Cliquez pour afficher les parents du père."/>
        </xdr:cNvPr>
        <xdr:cNvGrpSpPr/>
      </xdr:nvGrpSpPr>
      <xdr:grpSpPr>
        <a:xfrm>
          <a:off x="711378" y="2250175"/>
          <a:ext cx="4457278" cy="530551"/>
          <a:chOff x="715611" y="2245941"/>
          <a:chExt cx="4450929" cy="549601"/>
        </a:xfrm>
      </xdr:grpSpPr>
      <xdr:sp macro="" textlink="ArrièreGrandPèrePaternel1">
        <xdr:nvSpPr>
          <xdr:cNvPr id="79" name="Grand-père" descr="&quot;&quot;"/>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paternel (8) </a:t>
            </a:fld>
            <a:endParaRPr lang="en-US" sz="1400" b="0">
              <a:solidFill>
                <a:schemeClr val="bg1"/>
              </a:solidFill>
              <a:latin typeface="+mj-lt"/>
              <a:ea typeface="+mn-ea"/>
              <a:cs typeface="+mn-cs"/>
            </a:endParaRPr>
          </a:p>
        </xdr:txBody>
      </xdr:sp>
      <xdr:sp macro="" textlink="ArrièreGrandMèrePaternelle1">
        <xdr:nvSpPr>
          <xdr:cNvPr id="80" name="Grand-mère" descr="&quot;&quot;"/>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paternelle (9)</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81" name="Groupe 80" descr="&quot;&quot;"/>
        <xdr:cNvGrpSpPr/>
      </xdr:nvGrpSpPr>
      <xdr:grpSpPr>
        <a:xfrm>
          <a:off x="703849" y="2834275"/>
          <a:ext cx="4472845" cy="87927"/>
          <a:chOff x="711590" y="2824479"/>
          <a:chExt cx="4469720" cy="223406"/>
        </a:xfrm>
      </xdr:grpSpPr>
      <xdr:cxnSp macro="">
        <xdr:nvCxnSpPr>
          <xdr:cNvPr id="83"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381000</xdr:colOff>
      <xdr:row>0</xdr:row>
      <xdr:rowOff>232833</xdr:rowOff>
    </xdr:from>
    <xdr:to>
      <xdr:col>7</xdr:col>
      <xdr:colOff>1455969</xdr:colOff>
      <xdr:row>1</xdr:row>
      <xdr:rowOff>453034</xdr:rowOff>
    </xdr:to>
    <xdr:sp macro="" textlink="">
      <xdr:nvSpPr>
        <xdr:cNvPr id="21" name="Précédent" descr="Cliquez pour retourner à l’arbre">
          <a:hlinkClick xmlns:r="http://schemas.openxmlformats.org/officeDocument/2006/relationships" r:id="rId8" tooltip="Cliquez pour retourner à l’arbre"/>
        </xdr:cNvPr>
        <xdr:cNvSpPr/>
      </xdr:nvSpPr>
      <xdr:spPr>
        <a:xfrm>
          <a:off x="9641417" y="23283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232835</xdr:rowOff>
    </xdr:from>
    <xdr:to>
      <xdr:col>7</xdr:col>
      <xdr:colOff>1455969</xdr:colOff>
      <xdr:row>1</xdr:row>
      <xdr:rowOff>453036</xdr:rowOff>
    </xdr:to>
    <xdr:sp macro="" textlink="">
      <xdr:nvSpPr>
        <xdr:cNvPr id="20" name="Précédent" descr="Cliquez pour retourner à l’arbre">
          <a:hlinkClick xmlns:r="http://schemas.openxmlformats.org/officeDocument/2006/relationships" r:id="rId1" tooltip="Cliquez pour retourner à l’arbre"/>
        </xdr:cNvPr>
        <xdr:cNvSpPr/>
      </xdr:nvSpPr>
      <xdr:spPr>
        <a:xfrm>
          <a:off x="9757833" y="232835"/>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twoCellAnchor editAs="oneCell">
    <xdr:from>
      <xdr:col>1</xdr:col>
      <xdr:colOff>265030</xdr:colOff>
      <xdr:row>30</xdr:row>
      <xdr:rowOff>52928</xdr:rowOff>
    </xdr:from>
    <xdr:to>
      <xdr:col>1</xdr:col>
      <xdr:colOff>1179430</xdr:colOff>
      <xdr:row>30</xdr:row>
      <xdr:rowOff>967328</xdr:rowOff>
    </xdr:to>
    <xdr:pic>
      <xdr:nvPicPr>
        <xdr:cNvPr id="4"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Photo d’enfant 1" descr="Pour modifier cette photo, cliquez avec le bouton droit dessus, puis cliquez sur Modifier l’image."/>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Photo de la mère" descr="Pour modifier cette photo, cliquez avec le bouton droit dessus, puis cliquez sur Modifier l’image. "/>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Photo du père"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Photo d’enfant 2"/>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oupe 2" descr="&quot;&quot;">
          <a:hlinkClick xmlns:r="http://schemas.openxmlformats.org/officeDocument/2006/relationships" r:id="rId7" tooltip="Cliquez pour afficher les parents de la mère."/>
        </xdr:cNvPr>
        <xdr:cNvGrpSpPr/>
      </xdr:nvGrpSpPr>
      <xdr:grpSpPr>
        <a:xfrm>
          <a:off x="6419519" y="2250173"/>
          <a:ext cx="4454489" cy="530551"/>
          <a:chOff x="6305219" y="2253738"/>
          <a:chExt cx="4455826" cy="547930"/>
        </a:xfrm>
      </xdr:grpSpPr>
      <xdr:sp macro="" textlink="ArrièreGrandPèreMaternel2">
        <xdr:nvSpPr>
          <xdr:cNvPr id="23" name="Grand-père" descr="&quot;&quot;"/>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(14) </a:t>
            </a:fld>
            <a:endParaRPr lang="en-US" sz="1100" b="0">
              <a:solidFill>
                <a:schemeClr val="bg1"/>
              </a:solidFill>
              <a:latin typeface="+mj-lt"/>
              <a:ea typeface="+mn-ea"/>
              <a:cs typeface="+mn-cs"/>
            </a:endParaRPr>
          </a:p>
        </xdr:txBody>
      </xdr:sp>
      <xdr:sp macro="" textlink="ArrièreGrandMèreMaternelle_2">
        <xdr:nvSpPr>
          <xdr:cNvPr id="24" name="Grand-mère" descr="&quot;&quot;"/>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(15)</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oupe 24" descr="&quot;&quot;"/>
        <xdr:cNvGrpSpPr/>
      </xdr:nvGrpSpPr>
      <xdr:grpSpPr>
        <a:xfrm>
          <a:off x="6411991" y="2834273"/>
          <a:ext cx="4473355" cy="87927"/>
          <a:chOff x="711590" y="2824479"/>
          <a:chExt cx="4469720" cy="223406"/>
        </a:xfrm>
      </xdr:grpSpPr>
      <xdr:cxnSp macro="">
        <xdr:nvCxnSpPr>
          <xdr:cNvPr id="27"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a:hlinkClick xmlns:r="http://schemas.openxmlformats.org/officeDocument/2006/relationships" r:id="rId8" tooltip="Cliquez pour afficher les parents du père."/>
        </xdr:cNvPr>
        <xdr:cNvGrpSpPr/>
      </xdr:nvGrpSpPr>
      <xdr:grpSpPr>
        <a:xfrm>
          <a:off x="711378" y="2250175"/>
          <a:ext cx="4457278" cy="530551"/>
          <a:chOff x="708927" y="2253740"/>
          <a:chExt cx="4454828" cy="547930"/>
        </a:xfrm>
      </xdr:grpSpPr>
      <xdr:sp macro="" textlink="ArrièreGrandPèreMaternel1">
        <xdr:nvSpPr>
          <xdr:cNvPr id="31" name="Grand-père" descr="&quot;&quot;"/>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(12) </a:t>
            </a:fld>
            <a:endParaRPr lang="en-US" sz="1100" b="0">
              <a:solidFill>
                <a:schemeClr val="bg1"/>
              </a:solidFill>
              <a:latin typeface="+mj-lt"/>
              <a:ea typeface="+mn-ea"/>
              <a:cs typeface="+mn-cs"/>
            </a:endParaRPr>
          </a:p>
        </xdr:txBody>
      </xdr:sp>
      <xdr:sp macro="" textlink="ArrièreGrandMèreMaternelle_1">
        <xdr:nvSpPr>
          <xdr:cNvPr id="32" name="Grand-mère" descr="&quot;&quot;"/>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(13)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oupe 32" descr="&quot;&quot;"/>
        <xdr:cNvGrpSpPr/>
      </xdr:nvGrpSpPr>
      <xdr:grpSpPr>
        <a:xfrm>
          <a:off x="703849" y="2834275"/>
          <a:ext cx="4472845" cy="87927"/>
          <a:chOff x="711590" y="2824479"/>
          <a:chExt cx="4469720" cy="223406"/>
        </a:xfrm>
      </xdr:grpSpPr>
      <xdr:cxnSp macro="">
        <xdr:nvCxnSpPr>
          <xdr:cNvPr id="3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3" name="Groupe 32" descr="&quot;&quot;"/>
        <xdr:cNvGrpSpPr/>
      </xdr:nvGrpSpPr>
      <xdr:grpSpPr>
        <a:xfrm>
          <a:off x="6300986" y="2250173"/>
          <a:ext cx="4454489" cy="530551"/>
          <a:chOff x="6305219" y="2245939"/>
          <a:chExt cx="4450256" cy="549601"/>
        </a:xfrm>
      </xdr:grpSpPr>
      <xdr:sp macro="" textlink="ArrièreArrièreGrandPèrePaternel_2">
        <xdr:nvSpPr>
          <xdr:cNvPr id="8"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(18)</a:t>
            </a:fld>
            <a:endParaRPr lang="en-US" sz="1100" b="0">
              <a:solidFill>
                <a:schemeClr val="bg1"/>
              </a:solidFill>
              <a:latin typeface="+mj-lt"/>
              <a:ea typeface="+mn-ea"/>
              <a:cs typeface="+mn-cs"/>
            </a:endParaRPr>
          </a:p>
        </xdr:txBody>
      </xdr:sp>
      <xdr:sp macro="" textlink="ArrièreArrièreGrandMèrePaternelle2">
        <xdr:nvSpPr>
          <xdr:cNvPr id="9"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(19) </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10" name="Groupe 9" descr="&quot;&quot;"/>
        <xdr:cNvGrpSpPr/>
      </xdr:nvGrpSpPr>
      <xdr:grpSpPr>
        <a:xfrm>
          <a:off x="6293458" y="2834273"/>
          <a:ext cx="4473355" cy="87927"/>
          <a:chOff x="711590" y="2824479"/>
          <a:chExt cx="4469720" cy="223406"/>
        </a:xfrm>
      </xdr:grpSpPr>
      <xdr:cxnSp macro="">
        <xdr:nvCxnSpPr>
          <xdr:cNvPr id="12"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32" name="Groupe 31" descr="&quot;&quot;"/>
        <xdr:cNvGrpSpPr/>
      </xdr:nvGrpSpPr>
      <xdr:grpSpPr>
        <a:xfrm>
          <a:off x="711378" y="2250175"/>
          <a:ext cx="4457278" cy="530551"/>
          <a:chOff x="715611" y="2245941"/>
          <a:chExt cx="4450929" cy="549601"/>
        </a:xfrm>
      </xdr:grpSpPr>
      <xdr:sp macro="" textlink="ArrièreArrièreGrandPèrePaternel2">
        <xdr:nvSpPr>
          <xdr:cNvPr id="15"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(16)</a:t>
            </a:fld>
            <a:endParaRPr lang="en-US" sz="1100" b="0">
              <a:solidFill>
                <a:schemeClr val="bg1"/>
              </a:solidFill>
              <a:latin typeface="+mj-lt"/>
              <a:ea typeface="+mn-ea"/>
              <a:cs typeface="+mn-cs"/>
            </a:endParaRPr>
          </a:p>
        </xdr:txBody>
      </xdr:sp>
      <xdr:sp macro="" textlink="ArrièreArrièreGrandMèrePaternelle1">
        <xdr:nvSpPr>
          <xdr:cNvPr id="16"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(17 )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7" name="Groupe 16" descr="&quot;&quot;"/>
        <xdr:cNvGrpSpPr/>
      </xdr:nvGrpSpPr>
      <xdr:grpSpPr>
        <a:xfrm>
          <a:off x="703849" y="2834275"/>
          <a:ext cx="4472845" cy="87927"/>
          <a:chOff x="711590" y="2824479"/>
          <a:chExt cx="4469720" cy="223406"/>
        </a:xfrm>
      </xdr:grpSpPr>
      <xdr:cxnSp macro="">
        <xdr:nvCxnSpPr>
          <xdr:cNvPr id="19"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7</xdr:col>
      <xdr:colOff>417284</xdr:colOff>
      <xdr:row>0</xdr:row>
      <xdr:rowOff>359973</xdr:rowOff>
    </xdr:from>
    <xdr:to>
      <xdr:col>8</xdr:col>
      <xdr:colOff>3</xdr:colOff>
      <xdr:row>1</xdr:row>
      <xdr:rowOff>580174</xdr:rowOff>
    </xdr:to>
    <xdr:sp macro="" textlink="">
      <xdr:nvSpPr>
        <xdr:cNvPr id="23" name="Précédent" descr="Cliquez pour retourner à l’arbre">
          <a:hlinkClick xmlns:r="http://schemas.openxmlformats.org/officeDocument/2006/relationships" r:id="rId3" tooltip="Cliquez pour retourner à l’arbre"/>
        </xdr:cNvPr>
        <xdr:cNvSpPr/>
      </xdr:nvSpPr>
      <xdr:spPr>
        <a:xfrm>
          <a:off x="9677701" y="35997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478786" y="2250173"/>
          <a:ext cx="4454489" cy="530551"/>
          <a:chOff x="6305219" y="2245939"/>
          <a:chExt cx="4450256" cy="549601"/>
        </a:xfrm>
      </xdr:grpSpPr>
      <xdr:sp macro="" textlink="ArrièreArrièreGrandPèrePaternel4">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(22)</a:t>
            </a:fld>
            <a:endParaRPr lang="en-US" sz="1200" b="0">
              <a:solidFill>
                <a:schemeClr val="bg1"/>
              </a:solidFill>
              <a:latin typeface="+mj-lt"/>
              <a:ea typeface="+mn-ea"/>
              <a:cs typeface="+mn-cs"/>
            </a:endParaRPr>
          </a:p>
        </xdr:txBody>
      </xdr:sp>
      <xdr:sp macro="" textlink="ArrièreArrièreGrandMèrePaternelle4">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(23)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471258" y="2834273"/>
          <a:ext cx="4473355" cy="87927"/>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xdr:cNvGrpSpPr/>
      </xdr:nvGrpSpPr>
      <xdr:grpSpPr>
        <a:xfrm>
          <a:off x="711378" y="2250175"/>
          <a:ext cx="4457278" cy="530551"/>
          <a:chOff x="715611" y="2245941"/>
          <a:chExt cx="4450929" cy="549601"/>
        </a:xfrm>
      </xdr:grpSpPr>
      <xdr:sp macro="" textlink="ArrièreArrièreGrandPèrePaternel3">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(20 </a:t>
            </a:fld>
            <a:endParaRPr lang="en-US" sz="1400" b="0">
              <a:solidFill>
                <a:schemeClr val="bg1"/>
              </a:solidFill>
              <a:latin typeface="+mj-lt"/>
              <a:ea typeface="+mn-ea"/>
              <a:cs typeface="+mn-cs"/>
            </a:endParaRPr>
          </a:p>
        </xdr:txBody>
      </xdr:sp>
      <xdr:sp macro="" textlink="ArrièreArrièreGrandMèrePaternelle3">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(21)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3849" y="2834275"/>
          <a:ext cx="4472845" cy="87927"/>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328083</xdr:rowOff>
    </xdr:from>
    <xdr:to>
      <xdr:col>7</xdr:col>
      <xdr:colOff>1487721</xdr:colOff>
      <xdr:row>1</xdr:row>
      <xdr:rowOff>548284</xdr:rowOff>
    </xdr:to>
    <xdr:sp macro="" textlink="">
      <xdr:nvSpPr>
        <xdr:cNvPr id="25" name="Précédent" descr="Cliquez pour retourner à l’arbre">
          <a:hlinkClick xmlns:r="http://schemas.openxmlformats.org/officeDocument/2006/relationships" r:id="rId3" tooltip="Cliquez pour retourner à l’arbre"/>
        </xdr:cNvPr>
        <xdr:cNvSpPr/>
      </xdr:nvSpPr>
      <xdr:spPr>
        <a:xfrm>
          <a:off x="9673169" y="32808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554986" y="2250173"/>
          <a:ext cx="4454489" cy="530551"/>
          <a:chOff x="6305219" y="2245939"/>
          <a:chExt cx="4450256" cy="549601"/>
        </a:xfrm>
      </xdr:grpSpPr>
      <xdr:sp macro="" textlink="ArrièreArrièreGrandPèreMaternel2">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(26) </a:t>
            </a:fld>
            <a:endParaRPr lang="en-US" sz="1200" b="0">
              <a:solidFill>
                <a:schemeClr val="bg1"/>
              </a:solidFill>
              <a:latin typeface="+mj-lt"/>
              <a:ea typeface="+mn-ea"/>
              <a:cs typeface="+mn-cs"/>
            </a:endParaRPr>
          </a:p>
        </xdr:txBody>
      </xdr:sp>
      <xdr:sp macro="" textlink="ArrièreGrandMèreMaternelle2">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 (27)</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547458" y="2834273"/>
          <a:ext cx="4473355" cy="87927"/>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xdr:cNvGrpSpPr/>
      </xdr:nvGrpSpPr>
      <xdr:grpSpPr>
        <a:xfrm>
          <a:off x="711378" y="2250175"/>
          <a:ext cx="4457278" cy="530551"/>
          <a:chOff x="715611" y="2245941"/>
          <a:chExt cx="4450929" cy="549601"/>
        </a:xfrm>
      </xdr:grpSpPr>
      <xdr:sp macro="" textlink="ArrièreArrièreGrandPèreMaternel1">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(24)</a:t>
            </a:fld>
            <a:endParaRPr lang="en-US" sz="1100" b="0">
              <a:solidFill>
                <a:schemeClr val="bg1"/>
              </a:solidFill>
              <a:latin typeface="+mj-lt"/>
              <a:ea typeface="+mn-ea"/>
              <a:cs typeface="+mn-cs"/>
            </a:endParaRPr>
          </a:p>
        </xdr:txBody>
      </xdr:sp>
      <xdr:sp macro="" textlink="ArrièreGrandMèreMaternelle1">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(25)</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3849" y="2834275"/>
          <a:ext cx="4472845" cy="87927"/>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412751</xdr:colOff>
      <xdr:row>0</xdr:row>
      <xdr:rowOff>317499</xdr:rowOff>
    </xdr:from>
    <xdr:to>
      <xdr:col>7</xdr:col>
      <xdr:colOff>1487720</xdr:colOff>
      <xdr:row>1</xdr:row>
      <xdr:rowOff>537700</xdr:rowOff>
    </xdr:to>
    <xdr:sp macro="" textlink="">
      <xdr:nvSpPr>
        <xdr:cNvPr id="26" name="Précédent" descr="Cliquez pour retourner à l’arbre">
          <a:hlinkClick xmlns:r="http://schemas.openxmlformats.org/officeDocument/2006/relationships" r:id="rId3" tooltip="Cliquez pour retourner à l’arbre"/>
        </xdr:cNvPr>
        <xdr:cNvSpPr/>
      </xdr:nvSpPr>
      <xdr:spPr>
        <a:xfrm>
          <a:off x="9673168"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554986" y="2250173"/>
          <a:ext cx="4454489" cy="530551"/>
          <a:chOff x="6305219" y="2245939"/>
          <a:chExt cx="4450256" cy="549601"/>
        </a:xfrm>
      </xdr:grpSpPr>
      <xdr:sp macro="" textlink="ArrièreArrièreGrandPèreMaternel4">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(30) </a:t>
            </a:fld>
            <a:endParaRPr lang="en-US" sz="1200" b="0">
              <a:solidFill>
                <a:schemeClr val="bg1"/>
              </a:solidFill>
              <a:latin typeface="+mj-lt"/>
              <a:ea typeface="+mn-ea"/>
              <a:cs typeface="+mn-cs"/>
            </a:endParaRPr>
          </a:p>
        </xdr:txBody>
      </xdr:sp>
      <xdr:sp macro="" textlink="ArrièreGrandMèreMaternelle4">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(31)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547458" y="2834273"/>
          <a:ext cx="4473355" cy="87927"/>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xdr:cNvGrpSpPr/>
      </xdr:nvGrpSpPr>
      <xdr:grpSpPr>
        <a:xfrm>
          <a:off x="711378" y="2250175"/>
          <a:ext cx="4457278" cy="530551"/>
          <a:chOff x="715611" y="2245941"/>
          <a:chExt cx="4450929" cy="549601"/>
        </a:xfrm>
      </xdr:grpSpPr>
      <xdr:sp macro="" textlink="ArrièreArrièreGrandPèreMaternel3">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maternelle (28)</a:t>
            </a:fld>
            <a:endParaRPr lang="en-US" sz="1400" b="0">
              <a:solidFill>
                <a:schemeClr val="bg1"/>
              </a:solidFill>
              <a:latin typeface="+mj-lt"/>
              <a:ea typeface="+mn-ea"/>
              <a:cs typeface="+mn-cs"/>
            </a:endParaRPr>
          </a:p>
        </xdr:txBody>
      </xdr:sp>
      <xdr:sp macro="" textlink="ArrièreGrandMèreMaternelle3">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(29)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3849" y="2834275"/>
          <a:ext cx="4472845" cy="87927"/>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317499</xdr:rowOff>
    </xdr:from>
    <xdr:to>
      <xdr:col>7</xdr:col>
      <xdr:colOff>1487721</xdr:colOff>
      <xdr:row>1</xdr:row>
      <xdr:rowOff>537700</xdr:rowOff>
    </xdr:to>
    <xdr:sp macro="" textlink="">
      <xdr:nvSpPr>
        <xdr:cNvPr id="26" name="Précédent" descr="Cliquez pour retourner à l’arbre">
          <a:hlinkClick xmlns:r="http://schemas.openxmlformats.org/officeDocument/2006/relationships" r:id="rId3" tooltip="Cliquez pour retourner à l’arbre"/>
        </xdr:cNvPr>
        <xdr:cNvSpPr/>
      </xdr:nvSpPr>
      <xdr:spPr>
        <a:xfrm>
          <a:off x="9673169"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tables/table1.xml><?xml version="1.0" encoding="utf-8"?>
<table xmlns="http://schemas.openxmlformats.org/spreadsheetml/2006/main" id="1" name="EnfantsParents" displayName="EnfantsParents" ref="B28:H32" totalsRowShown="0" headerRowDxfId="48">
  <tableColumns count="7">
    <tableColumn id="1" name="ENFANTS"/>
    <tableColumn id="2" name="NOM" dataDxfId="47"/>
    <tableColumn id="4" name="LIENS" dataDxfId="46"/>
    <tableColumn id="5" name="NAISSANCE" dataDxfId="45"/>
    <tableColumn id="9" name="LIEU DE NAISSANCE" dataDxfId="44"/>
    <tableColumn id="7" name="DÉCÈS" dataDxfId="43"/>
    <tableColumn id="3" name="LIEU DE DÉCÈS" dataDxfId="42"/>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2.xml><?xml version="1.0" encoding="utf-8"?>
<table xmlns="http://schemas.openxmlformats.org/spreadsheetml/2006/main" id="2" name="EnfantsGrandsParentsPaternels" displayName="EnfantsGrandsParentsPaternels" ref="B29:H33" totalsRowShown="0" headerRowDxfId="41">
  <tableColumns count="7">
    <tableColumn id="1" name="ENFANTS"/>
    <tableColumn id="2" name="NOM" dataDxfId="40"/>
    <tableColumn id="4" name="LIENS" dataDxfId="39"/>
    <tableColumn id="5" name="NAISSANCE" dataDxfId="38"/>
    <tableColumn id="9" name="LIEU DE NAISSANCE" dataDxfId="37"/>
    <tableColumn id="7" name="DÉCÈS" dataDxfId="36"/>
    <tableColumn id="3" name="LIEU DE DÉCÈS" dataDxfId="35"/>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3.xml><?xml version="1.0" encoding="utf-8"?>
<table xmlns="http://schemas.openxmlformats.org/spreadsheetml/2006/main" id="3" name="EnfantsGrandsParentsMaternels" displayName="EnfantsGrandsParentsMaternels" ref="B29:H32" totalsRowShown="0" headerRowDxfId="34">
  <tableColumns count="7">
    <tableColumn id="1" name="ENFANTS"/>
    <tableColumn id="2" name="NOM" dataDxfId="33"/>
    <tableColumn id="4" name="LIENS" dataDxfId="32"/>
    <tableColumn id="5" name="NAISSANCE" dataDxfId="31"/>
    <tableColumn id="9" name="LIEU DE NAISSANCE" dataDxfId="30"/>
    <tableColumn id="7" name="DÉCÈS" dataDxfId="29"/>
    <tableColumn id="3" name="LIEU DE DÉCÈS" dataDxfId="28"/>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4.xml><?xml version="1.0" encoding="utf-8"?>
<table xmlns="http://schemas.openxmlformats.org/spreadsheetml/2006/main" id="4" name="EnfantsGrandsParentsMaternels5" displayName="EnfantsGrandsParentsMaternels5" ref="B29:H35" totalsRowShown="0" headerRowDxfId="27">
  <tableColumns count="7">
    <tableColumn id="1" name="ENFANTS"/>
    <tableColumn id="2" name="NOM" dataDxfId="26">
      <calculatedColumnFormula>GrandPèrePaternel</calculatedColumnFormula>
    </tableColumn>
    <tableColumn id="4" name="LIENS" dataDxfId="25"/>
    <tableColumn id="5" name="NAISSANCE" dataDxfId="24"/>
    <tableColumn id="9" name="LIEU DE NAISSANCE" dataDxfId="23"/>
    <tableColumn id="7" name="DÉCÈS" dataDxfId="22"/>
    <tableColumn id="3" name="LIEU DE DÉCÈS" dataDxfId="21"/>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5.xml><?xml version="1.0" encoding="utf-8"?>
<table xmlns="http://schemas.openxmlformats.org/spreadsheetml/2006/main" id="12" name="EnfantsGrandsParentsMaternels513" displayName="EnfantsGrandsParentsMaternels513" ref="B29:H35" totalsRowShown="0" headerRowDxfId="20">
  <tableColumns count="7">
    <tableColumn id="1" name="ENFANTS"/>
    <tableColumn id="2" name="NOM" dataDxfId="19">
      <calculatedColumnFormula>GrandMèrePaternelle</calculatedColumnFormula>
    </tableColumn>
    <tableColumn id="4" name="LIENS" dataDxfId="18"/>
    <tableColumn id="5" name="NAISSANCE" dataDxfId="17"/>
    <tableColumn id="9" name="LIEU DE NAISSANCE" dataDxfId="16"/>
    <tableColumn id="7" name="DÉCÈS" dataDxfId="15"/>
    <tableColumn id="3" name="LIEU DE DÉCÈS" dataDxfId="14"/>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6.xml><?xml version="1.0" encoding="utf-8"?>
<table xmlns="http://schemas.openxmlformats.org/spreadsheetml/2006/main" id="11" name="EnfantsGrandsParentsMaternels512" displayName="EnfantsGrandsParentsMaternels512" ref="B29:H35" totalsRowShown="0" headerRowDxfId="13">
  <tableColumns count="7">
    <tableColumn id="1" name="ENFANTS"/>
    <tableColumn id="2" name="NOM" dataDxfId="12">
      <calculatedColumnFormula>GrandPèreMaternel</calculatedColumnFormula>
    </tableColumn>
    <tableColumn id="4" name="LIENS" dataDxfId="11"/>
    <tableColumn id="5" name="NAISSANCE" dataDxfId="10"/>
    <tableColumn id="9" name="LIEU DE NAISSANCE" dataDxfId="9"/>
    <tableColumn id="7" name="DÉCÈS" dataDxfId="8"/>
    <tableColumn id="3" name="LIEU DE DÉCÈS" dataDxfId="7"/>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7.xml><?xml version="1.0" encoding="utf-8"?>
<table xmlns="http://schemas.openxmlformats.org/spreadsheetml/2006/main" id="14" name="EnfantsGrandsParentsMaternels51215" displayName="EnfantsGrandsParentsMaternels51215" ref="B29:H35" totalsRowShown="0" headerRowDxfId="6">
  <tableColumns count="7">
    <tableColumn id="1" name="ENFANTS"/>
    <tableColumn id="2" name="NOM" dataDxfId="5">
      <calculatedColumnFormula>GrandMèreMaternelle</calculatedColumnFormula>
    </tableColumn>
    <tableColumn id="4" name="LIENS" dataDxfId="4"/>
    <tableColumn id="5" name="NAISSANCE" dataDxfId="3"/>
    <tableColumn id="9" name="LIEU DE NAISSANCE" dataDxfId="2"/>
    <tableColumn id="7" name="DÉCÈS" dataDxfId="1"/>
    <tableColumn id="3" name="LIEU DE DÉCÈS" dataDxfId="0"/>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sheetPr>
    <tabColor theme="1"/>
    <pageSetUpPr fitToPage="1"/>
  </sheetPr>
  <dimension ref="B2:Q36"/>
  <sheetViews>
    <sheetView showGridLines="0" tabSelected="1" zoomScale="60" zoomScaleNormal="60" zoomScalePageLayoutView="60" workbookViewId="0"/>
  </sheetViews>
  <sheetFormatPr baseColWidth="10" defaultColWidth="9" defaultRowHeight="13.8"/>
  <cols>
    <col min="1" max="1" width="2.69921875" customWidth="1"/>
    <col min="2" max="2" width="42.09765625" style="3" customWidth="1"/>
    <col min="3" max="3" width="3.09765625" customWidth="1"/>
    <col min="4" max="4" width="2.3984375" customWidth="1"/>
    <col min="5" max="5" width="42.09765625" style="3" customWidth="1"/>
    <col min="6" max="6" width="3.09765625" customWidth="1"/>
    <col min="7" max="7" width="2.3984375" customWidth="1"/>
    <col min="8" max="8" width="42.09765625" style="3" customWidth="1"/>
    <col min="9" max="9" width="3.09765625" customWidth="1"/>
    <col min="10" max="10" width="2.3984375" customWidth="1"/>
    <col min="11" max="11" width="42.09765625" style="3" customWidth="1"/>
    <col min="12" max="12" width="3.09765625" customWidth="1"/>
    <col min="13" max="13" width="2.3984375" customWidth="1"/>
    <col min="14" max="14" width="42.09765625" style="3" customWidth="1"/>
    <col min="15" max="15" width="3.09765625" style="3" customWidth="1"/>
  </cols>
  <sheetData>
    <row r="2" spans="2:16" ht="56.25" customHeight="1">
      <c r="B2" s="25" t="s">
        <v>51</v>
      </c>
      <c r="C2" s="26"/>
      <c r="D2" s="27"/>
      <c r="E2" s="27"/>
      <c r="F2" s="27"/>
      <c r="G2" s="27"/>
      <c r="H2" s="26"/>
      <c r="K2"/>
      <c r="N2"/>
      <c r="O2"/>
      <c r="P2" s="2"/>
    </row>
    <row r="3" spans="2:16" s="1" customFormat="1" ht="31.5" customHeight="1">
      <c r="B3" s="62" t="s">
        <v>43</v>
      </c>
      <c r="C3" s="62"/>
      <c r="D3" s="62"/>
      <c r="E3" s="62"/>
      <c r="F3" s="26"/>
      <c r="G3" s="26"/>
      <c r="H3" s="26"/>
      <c r="I3"/>
      <c r="J3"/>
      <c r="K3"/>
      <c r="L3"/>
      <c r="M3"/>
      <c r="N3"/>
      <c r="O3"/>
      <c r="P3" s="4"/>
    </row>
    <row r="4" spans="2:16" s="1" customFormat="1" ht="41.25" customHeight="1">
      <c r="B4" s="62"/>
      <c r="C4" s="62"/>
      <c r="D4" s="62"/>
      <c r="E4" s="62"/>
      <c r="F4" s="26"/>
      <c r="G4" s="26"/>
      <c r="H4" s="26"/>
      <c r="I4"/>
      <c r="J4" s="2"/>
      <c r="K4"/>
      <c r="L4" s="2"/>
      <c r="M4" s="8"/>
      <c r="N4" s="57" t="s">
        <v>67</v>
      </c>
      <c r="O4" s="57"/>
      <c r="P4" s="4"/>
    </row>
    <row r="5" spans="2:16" s="1" customFormat="1" ht="41.25" customHeight="1">
      <c r="B5"/>
      <c r="C5"/>
      <c r="D5"/>
      <c r="E5"/>
      <c r="F5"/>
      <c r="G5"/>
      <c r="H5"/>
      <c r="I5" s="2"/>
      <c r="J5" s="7"/>
      <c r="K5" s="58" t="s">
        <v>52</v>
      </c>
      <c r="L5" s="59"/>
      <c r="M5" s="8"/>
      <c r="N5"/>
      <c r="O5"/>
      <c r="P5" s="4"/>
    </row>
    <row r="6" spans="2:16" s="1" customFormat="1" ht="41.25" customHeight="1">
      <c r="B6"/>
      <c r="C6"/>
      <c r="D6"/>
      <c r="E6"/>
      <c r="F6"/>
      <c r="G6"/>
      <c r="H6"/>
      <c r="I6" s="2"/>
      <c r="J6" s="7"/>
      <c r="K6"/>
      <c r="L6" s="2"/>
      <c r="M6" s="8"/>
      <c r="N6" s="57" t="s">
        <v>68</v>
      </c>
      <c r="O6" s="57"/>
      <c r="P6" s="4"/>
    </row>
    <row r="7" spans="2:16" s="1" customFormat="1" ht="41.25" customHeight="1">
      <c r="B7"/>
      <c r="C7"/>
      <c r="D7"/>
      <c r="E7"/>
      <c r="F7" s="6"/>
      <c r="G7" s="2"/>
      <c r="H7" s="60" t="s">
        <v>63</v>
      </c>
      <c r="I7" s="61"/>
      <c r="J7" s="7"/>
      <c r="K7"/>
      <c r="L7"/>
      <c r="M7" s="2"/>
      <c r="N7"/>
      <c r="O7"/>
      <c r="P7"/>
    </row>
    <row r="8" spans="2:16" s="1" customFormat="1" ht="41.25" customHeight="1">
      <c r="B8"/>
      <c r="C8"/>
      <c r="D8"/>
      <c r="E8"/>
      <c r="F8" s="6"/>
      <c r="G8" s="2"/>
      <c r="H8"/>
      <c r="I8" s="2"/>
      <c r="J8" s="7"/>
      <c r="K8"/>
      <c r="L8" s="2"/>
      <c r="M8" s="8"/>
      <c r="N8" s="57" t="s">
        <v>69</v>
      </c>
      <c r="O8" s="57"/>
      <c r="P8" s="4"/>
    </row>
    <row r="9" spans="2:16" s="1" customFormat="1" ht="41.25" customHeight="1">
      <c r="B9"/>
      <c r="C9"/>
      <c r="D9"/>
      <c r="E9"/>
      <c r="F9" s="6"/>
      <c r="G9" s="2"/>
      <c r="H9"/>
      <c r="I9" s="2"/>
      <c r="J9" s="7"/>
      <c r="K9" s="58" t="s">
        <v>53</v>
      </c>
      <c r="L9" s="59"/>
      <c r="M9" s="8"/>
      <c r="N9"/>
      <c r="O9"/>
      <c r="P9"/>
    </row>
    <row r="10" spans="2:16" s="1" customFormat="1" ht="41.25" customHeight="1">
      <c r="B10"/>
      <c r="C10"/>
      <c r="D10"/>
      <c r="E10"/>
      <c r="F10" s="6"/>
      <c r="G10" s="2"/>
      <c r="H10"/>
      <c r="I10" s="2"/>
      <c r="J10" s="2"/>
      <c r="K10"/>
      <c r="L10" s="2"/>
      <c r="M10" s="8"/>
      <c r="N10" s="57" t="s">
        <v>70</v>
      </c>
      <c r="O10" s="57"/>
      <c r="P10" s="4"/>
    </row>
    <row r="11" spans="2:16" s="1" customFormat="1" ht="41.25" customHeight="1">
      <c r="B11"/>
      <c r="C11" s="2"/>
      <c r="D11" s="9"/>
      <c r="E11" s="63" t="s">
        <v>61</v>
      </c>
      <c r="F11" s="64"/>
      <c r="G11" s="2"/>
      <c r="H11"/>
      <c r="I11" s="2"/>
      <c r="J11" s="2"/>
      <c r="K11"/>
      <c r="L11"/>
      <c r="M11" s="2"/>
      <c r="N11"/>
      <c r="O11"/>
      <c r="P11"/>
    </row>
    <row r="12" spans="2:16" s="1" customFormat="1" ht="41.25" customHeight="1">
      <c r="B12"/>
      <c r="C12" s="2"/>
      <c r="D12" s="10"/>
      <c r="E12"/>
      <c r="F12" s="6"/>
      <c r="G12" s="2"/>
      <c r="H12"/>
      <c r="I12" s="2"/>
      <c r="J12" s="2"/>
      <c r="K12"/>
      <c r="L12" s="2"/>
      <c r="M12" s="8"/>
      <c r="N12" s="57" t="s">
        <v>71</v>
      </c>
      <c r="O12" s="57"/>
      <c r="P12" s="4"/>
    </row>
    <row r="13" spans="2:16" s="1" customFormat="1" ht="41.25" customHeight="1">
      <c r="B13"/>
      <c r="C13" s="2"/>
      <c r="D13" s="9"/>
      <c r="E13"/>
      <c r="F13" s="6"/>
      <c r="G13" s="2"/>
      <c r="H13"/>
      <c r="I13" s="2"/>
      <c r="J13" s="7"/>
      <c r="K13" s="59" t="s">
        <v>54</v>
      </c>
      <c r="L13" s="59"/>
      <c r="M13" s="8"/>
      <c r="N13"/>
      <c r="O13"/>
      <c r="P13"/>
    </row>
    <row r="14" spans="2:16" s="1" customFormat="1" ht="41.25" customHeight="1">
      <c r="B14"/>
      <c r="C14" s="2"/>
      <c r="D14" s="9"/>
      <c r="E14"/>
      <c r="F14" s="6"/>
      <c r="G14" s="2"/>
      <c r="H14"/>
      <c r="I14" s="2"/>
      <c r="J14" s="7"/>
      <c r="K14"/>
      <c r="L14" s="2"/>
      <c r="M14" s="8"/>
      <c r="N14" s="57" t="s">
        <v>72</v>
      </c>
      <c r="O14" s="57"/>
      <c r="P14" s="4"/>
    </row>
    <row r="15" spans="2:16" s="1" customFormat="1" ht="41.25" customHeight="1">
      <c r="B15"/>
      <c r="C15" s="2"/>
      <c r="D15" s="9"/>
      <c r="E15"/>
      <c r="F15" s="6"/>
      <c r="G15" s="2"/>
      <c r="H15" s="60" t="s">
        <v>64</v>
      </c>
      <c r="I15" s="61"/>
      <c r="J15" s="7"/>
      <c r="K15"/>
      <c r="L15"/>
      <c r="M15" s="2"/>
      <c r="N15"/>
      <c r="O15"/>
      <c r="P15" s="4"/>
    </row>
    <row r="16" spans="2:16" s="1" customFormat="1" ht="41.25" customHeight="1">
      <c r="B16"/>
      <c r="C16" s="2"/>
      <c r="D16" s="9"/>
      <c r="E16"/>
      <c r="F16"/>
      <c r="G16" s="2"/>
      <c r="H16"/>
      <c r="I16" s="2"/>
      <c r="J16" s="7"/>
      <c r="K16"/>
      <c r="L16" s="2"/>
      <c r="M16" s="8"/>
      <c r="N16" s="57" t="s">
        <v>73</v>
      </c>
      <c r="O16" s="57"/>
      <c r="P16" s="4"/>
    </row>
    <row r="17" spans="2:17" s="1" customFormat="1" ht="41.25" customHeight="1">
      <c r="B17"/>
      <c r="C17" s="2"/>
      <c r="D17" s="9"/>
      <c r="E17"/>
      <c r="F17"/>
      <c r="G17" s="2"/>
      <c r="H17"/>
      <c r="I17" s="2"/>
      <c r="J17" s="7"/>
      <c r="K17" s="58" t="s">
        <v>55</v>
      </c>
      <c r="L17" s="59"/>
      <c r="M17" s="8"/>
      <c r="N17"/>
      <c r="O17"/>
      <c r="P17" s="4"/>
    </row>
    <row r="18" spans="2:17" s="1" customFormat="1" ht="41.25" customHeight="1">
      <c r="B18"/>
      <c r="C18" s="2"/>
      <c r="D18" s="9"/>
      <c r="E18"/>
      <c r="F18"/>
      <c r="G18" s="2"/>
      <c r="H18"/>
      <c r="I18" s="2"/>
      <c r="J18" s="2"/>
      <c r="K18"/>
      <c r="L18" s="2"/>
      <c r="M18" s="8"/>
      <c r="N18" s="57" t="s">
        <v>74</v>
      </c>
      <c r="O18" s="57"/>
      <c r="P18" s="4"/>
    </row>
    <row r="19" spans="2:17" s="1" customFormat="1" ht="41.25" customHeight="1">
      <c r="B19" s="65" t="s">
        <v>60</v>
      </c>
      <c r="C19" s="66"/>
      <c r="D19" s="11"/>
      <c r="E19"/>
      <c r="F19"/>
      <c r="G19" s="2"/>
      <c r="H19"/>
      <c r="I19" s="2"/>
      <c r="J19" s="2"/>
      <c r="K19"/>
      <c r="L19"/>
      <c r="M19" s="2"/>
      <c r="N19"/>
      <c r="O19"/>
      <c r="P19"/>
    </row>
    <row r="20" spans="2:17" s="1" customFormat="1" ht="41.25" customHeight="1">
      <c r="B20"/>
      <c r="C20" s="2"/>
      <c r="D20" s="9"/>
      <c r="E20"/>
      <c r="F20"/>
      <c r="G20" s="2"/>
      <c r="H20"/>
      <c r="I20" s="2"/>
      <c r="J20" s="2"/>
      <c r="K20"/>
      <c r="L20" s="2"/>
      <c r="M20" s="8"/>
      <c r="N20" s="57" t="s">
        <v>75</v>
      </c>
      <c r="O20" s="57"/>
      <c r="P20" s="4"/>
    </row>
    <row r="21" spans="2:17" s="1" customFormat="1" ht="41.25" customHeight="1">
      <c r="B21"/>
      <c r="C21" s="2"/>
      <c r="D21" s="9"/>
      <c r="E21"/>
      <c r="F21"/>
      <c r="G21" s="2"/>
      <c r="H21"/>
      <c r="I21" s="2"/>
      <c r="J21" s="7"/>
      <c r="K21" s="58" t="s">
        <v>56</v>
      </c>
      <c r="L21" s="59"/>
      <c r="M21" s="8"/>
      <c r="N21"/>
      <c r="O21"/>
      <c r="P21"/>
    </row>
    <row r="22" spans="2:17" s="1" customFormat="1" ht="41.25" customHeight="1">
      <c r="B22"/>
      <c r="C22" s="2"/>
      <c r="D22" s="9"/>
      <c r="E22"/>
      <c r="F22"/>
      <c r="G22" s="2"/>
      <c r="H22"/>
      <c r="I22" s="2"/>
      <c r="J22" s="7"/>
      <c r="K22"/>
      <c r="L22"/>
      <c r="M22" s="8"/>
      <c r="N22" s="57" t="s">
        <v>76</v>
      </c>
      <c r="O22" s="57"/>
      <c r="P22" s="4"/>
    </row>
    <row r="23" spans="2:17" s="1" customFormat="1" ht="41.25" customHeight="1">
      <c r="B23"/>
      <c r="C23" s="2"/>
      <c r="D23" s="9"/>
      <c r="E23"/>
      <c r="F23" s="6"/>
      <c r="G23" s="2"/>
      <c r="H23" s="60" t="s">
        <v>65</v>
      </c>
      <c r="I23" s="61"/>
      <c r="J23" s="7"/>
      <c r="K23"/>
      <c r="L23"/>
      <c r="M23" s="2"/>
      <c r="N23"/>
      <c r="O23"/>
      <c r="P23"/>
      <c r="Q23"/>
    </row>
    <row r="24" spans="2:17" s="1" customFormat="1" ht="41.25" customHeight="1">
      <c r="B24"/>
      <c r="C24" s="2"/>
      <c r="D24" s="9"/>
      <c r="E24"/>
      <c r="F24" s="6"/>
      <c r="G24" s="2"/>
      <c r="H24"/>
      <c r="I24" s="2"/>
      <c r="J24" s="7"/>
      <c r="K24"/>
      <c r="L24"/>
      <c r="M24" s="8"/>
      <c r="N24" s="57" t="s">
        <v>77</v>
      </c>
      <c r="O24" s="57"/>
      <c r="P24" s="4"/>
    </row>
    <row r="25" spans="2:17" s="1" customFormat="1" ht="41.25" customHeight="1">
      <c r="B25"/>
      <c r="C25" s="2"/>
      <c r="D25" s="9"/>
      <c r="E25"/>
      <c r="F25" s="6"/>
      <c r="G25" s="2"/>
      <c r="H25"/>
      <c r="I25" s="2"/>
      <c r="J25" s="7"/>
      <c r="K25" s="58" t="s">
        <v>57</v>
      </c>
      <c r="L25" s="59"/>
      <c r="M25" s="8"/>
      <c r="N25"/>
      <c r="O25"/>
      <c r="P25" s="4"/>
    </row>
    <row r="26" spans="2:17" s="1" customFormat="1" ht="41.25" customHeight="1">
      <c r="B26"/>
      <c r="C26" s="2"/>
      <c r="D26" s="9"/>
      <c r="E26"/>
      <c r="F26" s="6"/>
      <c r="G26" s="2"/>
      <c r="H26"/>
      <c r="I26" s="2"/>
      <c r="J26" s="2"/>
      <c r="K26"/>
      <c r="L26" s="2"/>
      <c r="M26" s="8"/>
      <c r="N26" s="57" t="s">
        <v>78</v>
      </c>
      <c r="O26" s="57"/>
      <c r="P26" s="4"/>
    </row>
    <row r="27" spans="2:17" s="1" customFormat="1" ht="41.25" customHeight="1">
      <c r="B27"/>
      <c r="C27" s="2"/>
      <c r="D27" s="9"/>
      <c r="E27" s="63" t="s">
        <v>62</v>
      </c>
      <c r="F27" s="64"/>
      <c r="G27" s="2"/>
      <c r="H27"/>
      <c r="I27" s="2"/>
      <c r="J27" s="2"/>
      <c r="K27"/>
      <c r="L27"/>
      <c r="M27" s="2"/>
      <c r="N27"/>
      <c r="O27"/>
      <c r="P27"/>
      <c r="Q27"/>
    </row>
    <row r="28" spans="2:17" s="1" customFormat="1" ht="41.25" customHeight="1">
      <c r="B28"/>
      <c r="C28"/>
      <c r="D28"/>
      <c r="E28"/>
      <c r="F28" s="6"/>
      <c r="G28" s="2"/>
      <c r="H28"/>
      <c r="I28" s="2"/>
      <c r="J28" s="2"/>
      <c r="K28"/>
      <c r="L28" s="2"/>
      <c r="M28" s="8"/>
      <c r="N28" s="57" t="s">
        <v>79</v>
      </c>
      <c r="O28" s="57"/>
      <c r="P28" s="4"/>
    </row>
    <row r="29" spans="2:17" s="1" customFormat="1" ht="41.25" customHeight="1">
      <c r="B29"/>
      <c r="C29"/>
      <c r="D29"/>
      <c r="E29"/>
      <c r="F29" s="6"/>
      <c r="G29" s="2"/>
      <c r="H29"/>
      <c r="I29" s="2"/>
      <c r="J29" s="7"/>
      <c r="K29" s="58" t="s">
        <v>58</v>
      </c>
      <c r="L29" s="59"/>
      <c r="M29" s="8"/>
      <c r="N29"/>
      <c r="O29"/>
      <c r="P29" s="4"/>
    </row>
    <row r="30" spans="2:17" s="1" customFormat="1" ht="41.25" customHeight="1">
      <c r="B30"/>
      <c r="C30"/>
      <c r="D30"/>
      <c r="E30"/>
      <c r="F30" s="6"/>
      <c r="G30" s="2"/>
      <c r="H30"/>
      <c r="I30" s="2"/>
      <c r="J30" s="7"/>
      <c r="K30"/>
      <c r="L30" s="2"/>
      <c r="M30" s="8"/>
      <c r="N30" s="57" t="s">
        <v>80</v>
      </c>
      <c r="O30" s="57"/>
      <c r="P30" s="4"/>
    </row>
    <row r="31" spans="2:17" s="1" customFormat="1" ht="41.25" customHeight="1">
      <c r="B31"/>
      <c r="C31"/>
      <c r="D31"/>
      <c r="E31"/>
      <c r="F31" s="6"/>
      <c r="G31" s="2"/>
      <c r="H31" s="60" t="s">
        <v>66</v>
      </c>
      <c r="I31" s="61"/>
      <c r="J31" s="7"/>
      <c r="K31"/>
      <c r="L31"/>
      <c r="M31" s="2"/>
      <c r="N31"/>
      <c r="O31"/>
      <c r="P31"/>
    </row>
    <row r="32" spans="2:17" s="1" customFormat="1" ht="41.25" customHeight="1">
      <c r="B32"/>
      <c r="C32"/>
      <c r="D32"/>
      <c r="E32"/>
      <c r="F32"/>
      <c r="G32"/>
      <c r="H32"/>
      <c r="I32" s="2"/>
      <c r="J32" s="7"/>
      <c r="K32"/>
      <c r="L32" s="2"/>
      <c r="M32" s="8"/>
      <c r="N32" s="57" t="s">
        <v>81</v>
      </c>
      <c r="O32" s="57"/>
      <c r="P32" s="4"/>
    </row>
    <row r="33" spans="2:16" s="1" customFormat="1" ht="41.25" customHeight="1">
      <c r="B33"/>
      <c r="C33"/>
      <c r="D33"/>
      <c r="E33"/>
      <c r="F33"/>
      <c r="G33"/>
      <c r="H33"/>
      <c r="I33" s="2"/>
      <c r="J33" s="7"/>
      <c r="K33" s="58" t="s">
        <v>59</v>
      </c>
      <c r="L33" s="59"/>
      <c r="M33" s="8"/>
      <c r="N33"/>
      <c r="O33"/>
      <c r="P33"/>
    </row>
    <row r="34" spans="2:16" s="1" customFormat="1" ht="41.25" customHeight="1">
      <c r="B34"/>
      <c r="C34"/>
      <c r="D34"/>
      <c r="E34"/>
      <c r="F34"/>
      <c r="G34"/>
      <c r="H34"/>
      <c r="I34" s="2"/>
      <c r="J34"/>
      <c r="K34"/>
      <c r="L34" s="2"/>
      <c r="M34" s="8"/>
      <c r="N34" s="57" t="s">
        <v>82</v>
      </c>
      <c r="O34" s="57"/>
      <c r="P34" s="4"/>
    </row>
    <row r="35" spans="2:16" s="1" customFormat="1" ht="31.5" customHeight="1">
      <c r="B35"/>
      <c r="C35"/>
      <c r="D35"/>
      <c r="E35"/>
      <c r="F35"/>
      <c r="G35"/>
      <c r="H35"/>
      <c r="I35"/>
      <c r="J35"/>
      <c r="K35"/>
      <c r="L35"/>
      <c r="M35"/>
      <c r="N35"/>
      <c r="O35"/>
    </row>
    <row r="36" spans="2:16">
      <c r="K36"/>
    </row>
  </sheetData>
  <mergeCells count="32">
    <mergeCell ref="B3:E4"/>
    <mergeCell ref="E11:F11"/>
    <mergeCell ref="E27:F27"/>
    <mergeCell ref="K5:L5"/>
    <mergeCell ref="B19:C19"/>
    <mergeCell ref="H31:I31"/>
    <mergeCell ref="H23:I23"/>
    <mergeCell ref="H15:I15"/>
    <mergeCell ref="H7:I7"/>
    <mergeCell ref="K17:L17"/>
    <mergeCell ref="K13:L13"/>
    <mergeCell ref="K9:L9"/>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N4:O4"/>
    <mergeCell ref="N34:O34"/>
    <mergeCell ref="N12:O12"/>
    <mergeCell ref="N10:O10"/>
    <mergeCell ref="N8:O8"/>
    <mergeCell ref="N6:O6"/>
  </mergeCells>
  <printOptions horizontalCentered="1" verticalCentered="1"/>
  <pageMargins left="0.25" right="0.25" top="0.25" bottom="0.25" header="0.25" footer="0.25"/>
  <pageSetup scale="40" orientation="landscape" r:id="rId1"/>
  <drawing r:id="rId2"/>
  <picture r:id="rId3"/>
</worksheet>
</file>

<file path=xl/worksheets/sheet2.xml><?xml version="1.0" encoding="utf-8"?>
<worksheet xmlns="http://schemas.openxmlformats.org/spreadsheetml/2006/main" xmlns:r="http://schemas.openxmlformats.org/officeDocument/2006/relationships">
  <sheetPr>
    <tabColor theme="4"/>
    <pageSetUpPr fitToPage="1"/>
  </sheetPr>
  <dimension ref="A1:I32"/>
  <sheetViews>
    <sheetView showGridLines="0" zoomScale="90" zoomScaleNormal="90" workbookViewId="0"/>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4.59765625" customWidth="1"/>
    <col min="6" max="6" width="19.5" customWidth="1"/>
    <col min="7" max="8" width="19.59765625" customWidth="1"/>
    <col min="9" max="9" width="9.09765625" customWidth="1"/>
    <col min="10" max="10" width="10.09765625" customWidth="1"/>
    <col min="11" max="11" width="9.59765625" customWidth="1"/>
    <col min="12" max="12" width="7" customWidth="1"/>
  </cols>
  <sheetData>
    <row r="1" spans="1:9" ht="61.5" customHeight="1">
      <c r="A1" s="26"/>
      <c r="B1" s="28" t="str">
        <f>NomArbre</f>
        <v>Cap sur mes ancêtres</v>
      </c>
      <c r="C1" s="29"/>
      <c r="D1" s="29"/>
      <c r="E1" s="29"/>
      <c r="F1" s="29"/>
      <c r="G1" s="29"/>
      <c r="H1" s="29"/>
      <c r="I1" s="26"/>
    </row>
    <row r="2" spans="1:9" ht="57">
      <c r="A2" s="26"/>
      <c r="B2" s="30" t="s">
        <v>43</v>
      </c>
      <c r="C2" s="31"/>
      <c r="D2" s="31"/>
      <c r="E2" s="31"/>
      <c r="F2" s="31"/>
      <c r="G2" s="31"/>
      <c r="H2" s="31"/>
      <c r="I2" s="26"/>
    </row>
    <row r="3" spans="1:9" ht="13.8">
      <c r="A3" s="26"/>
      <c r="B3" s="32"/>
      <c r="C3" s="32"/>
      <c r="D3" s="32"/>
      <c r="E3" s="32"/>
      <c r="F3" s="32"/>
      <c r="G3" s="32"/>
      <c r="H3" s="32"/>
      <c r="I3" s="26"/>
    </row>
    <row r="4" spans="1:9" ht="15" customHeight="1">
      <c r="A4" s="26"/>
      <c r="B4" s="32"/>
      <c r="C4" s="32"/>
      <c r="D4" s="32"/>
      <c r="E4" s="33"/>
      <c r="F4" s="32"/>
      <c r="G4" s="32"/>
      <c r="H4" s="34"/>
      <c r="I4" s="26"/>
    </row>
    <row r="5" spans="1:9" ht="20.25" customHeight="1">
      <c r="A5" s="26"/>
      <c r="B5" s="35" t="s">
        <v>44</v>
      </c>
      <c r="C5" s="32"/>
      <c r="D5" s="32"/>
      <c r="E5" s="32"/>
      <c r="F5" s="35" t="s">
        <v>45</v>
      </c>
      <c r="G5" s="32"/>
      <c r="H5" s="34"/>
      <c r="I5" s="26"/>
    </row>
    <row r="6" spans="1:9" ht="15.75" customHeight="1">
      <c r="A6" s="26"/>
      <c r="B6" s="32"/>
      <c r="C6" s="36"/>
      <c r="D6" s="32"/>
      <c r="E6" s="32"/>
      <c r="F6" s="32"/>
      <c r="G6" s="36"/>
      <c r="H6" s="37"/>
      <c r="I6" s="26"/>
    </row>
    <row r="7" spans="1:9" ht="15.75" customHeight="1">
      <c r="A7" s="26"/>
      <c r="B7" s="32"/>
      <c r="C7" s="32"/>
      <c r="D7" s="32"/>
      <c r="E7" s="32"/>
      <c r="F7" s="38"/>
      <c r="G7" s="32"/>
      <c r="H7" s="32"/>
      <c r="I7" s="26"/>
    </row>
    <row r="8" spans="1:9" ht="15.75" customHeight="1">
      <c r="A8" s="26"/>
      <c r="B8" s="38"/>
      <c r="C8" s="32"/>
      <c r="D8" s="32"/>
      <c r="E8" s="32"/>
      <c r="F8" s="38"/>
      <c r="G8" s="32"/>
      <c r="H8" s="32"/>
      <c r="I8" s="26"/>
    </row>
    <row r="9" spans="1:9" ht="15" customHeight="1">
      <c r="A9" s="26"/>
      <c r="B9" s="38"/>
      <c r="C9" s="39"/>
      <c r="D9" s="32"/>
      <c r="E9" s="32"/>
      <c r="F9" s="38"/>
      <c r="G9" s="32"/>
      <c r="H9" s="32"/>
      <c r="I9" s="26"/>
    </row>
    <row r="10" spans="1:9" ht="42" customHeight="1">
      <c r="B10" s="67" t="str">
        <f>"Père: "&amp;Père</f>
        <v>Père: Papa (2)</v>
      </c>
      <c r="C10" s="68"/>
      <c r="D10" s="69"/>
      <c r="F10" s="67" t="str">
        <f>"Mère: "&amp;Mère</f>
        <v>Mère: Maman (3)</v>
      </c>
      <c r="G10" s="68"/>
      <c r="H10" s="69"/>
    </row>
    <row r="11" spans="1:9" ht="20.25" customHeight="1">
      <c r="B11" s="17"/>
      <c r="C11" s="76" t="s">
        <v>2</v>
      </c>
      <c r="D11" s="77"/>
      <c r="F11" s="17"/>
      <c r="G11" s="82" t="s">
        <v>2</v>
      </c>
      <c r="H11" s="83"/>
    </row>
    <row r="12" spans="1:9" ht="20.25" customHeight="1">
      <c r="B12" s="17"/>
      <c r="C12" s="78" t="s">
        <v>13</v>
      </c>
      <c r="D12" s="79"/>
      <c r="F12" s="21"/>
      <c r="G12" s="78" t="s">
        <v>14</v>
      </c>
      <c r="H12" s="79"/>
    </row>
    <row r="13" spans="1:9" ht="20.25" customHeight="1">
      <c r="B13" s="17"/>
      <c r="C13" s="84" t="s">
        <v>34</v>
      </c>
      <c r="D13" s="85"/>
      <c r="F13" s="21"/>
      <c r="G13" s="84" t="s">
        <v>23</v>
      </c>
      <c r="H13" s="85"/>
    </row>
    <row r="14" spans="1:9" ht="18" customHeight="1">
      <c r="B14" s="17"/>
      <c r="C14" s="76" t="s">
        <v>3</v>
      </c>
      <c r="D14" s="77"/>
      <c r="F14" s="21"/>
      <c r="G14" s="22" t="s">
        <v>3</v>
      </c>
      <c r="H14" s="23"/>
    </row>
    <row r="15" spans="1:9" ht="20.25" customHeight="1">
      <c r="B15" s="17"/>
      <c r="C15" s="80"/>
      <c r="D15" s="81"/>
      <c r="F15" s="17"/>
      <c r="G15" s="78"/>
      <c r="H15" s="79"/>
    </row>
    <row r="16" spans="1:9" ht="20.25" customHeight="1">
      <c r="B16" s="17"/>
      <c r="C16" s="89"/>
      <c r="D16" s="90"/>
      <c r="F16" s="17"/>
      <c r="G16" s="89"/>
      <c r="H16" s="90"/>
    </row>
    <row r="17" spans="1:9" ht="5.25" customHeight="1">
      <c r="B17" s="18"/>
      <c r="C17" s="19"/>
      <c r="D17" s="20"/>
      <c r="F17" s="18"/>
      <c r="G17" s="19"/>
      <c r="H17" s="24"/>
    </row>
    <row r="18" spans="1:9" ht="16.5" customHeight="1">
      <c r="A18" s="26"/>
      <c r="B18" s="43"/>
      <c r="C18" s="44"/>
      <c r="D18" s="32"/>
      <c r="E18" s="26"/>
      <c r="F18" s="43"/>
      <c r="G18" s="44"/>
      <c r="H18" s="44"/>
      <c r="I18" s="26"/>
    </row>
    <row r="19" spans="1:9" ht="27" customHeight="1">
      <c r="B19" s="13" t="s">
        <v>4</v>
      </c>
      <c r="C19" s="14"/>
      <c r="D19" s="14"/>
      <c r="E19" s="14"/>
      <c r="F19" s="14"/>
      <c r="G19" s="14"/>
      <c r="H19" s="15"/>
    </row>
    <row r="20" spans="1:9" ht="18.75" customHeight="1">
      <c r="B20" s="86" t="s">
        <v>22</v>
      </c>
      <c r="C20" s="87"/>
      <c r="D20" s="87"/>
      <c r="E20" s="87"/>
      <c r="F20" s="87"/>
      <c r="G20" s="87"/>
      <c r="H20" s="88"/>
    </row>
    <row r="21" spans="1:9" ht="18.75" customHeight="1">
      <c r="B21" s="86"/>
      <c r="C21" s="87"/>
      <c r="D21" s="87"/>
      <c r="E21" s="87"/>
      <c r="F21" s="87"/>
      <c r="G21" s="87"/>
      <c r="H21" s="88"/>
    </row>
    <row r="22" spans="1:9" ht="18.75" customHeight="1">
      <c r="B22" s="86"/>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70"/>
      <c r="C25" s="71"/>
      <c r="D25" s="71"/>
      <c r="E25" s="71"/>
      <c r="F25" s="71"/>
      <c r="G25" s="71"/>
      <c r="H25" s="72"/>
    </row>
    <row r="26" spans="1:9" ht="5.25" customHeight="1">
      <c r="B26" s="73"/>
      <c r="C26" s="74"/>
      <c r="D26" s="74"/>
      <c r="E26" s="74"/>
      <c r="F26" s="74"/>
      <c r="G26" s="74"/>
      <c r="H26" s="75"/>
    </row>
    <row r="27" spans="1:9" ht="17.25" customHeight="1">
      <c r="A27" s="26"/>
      <c r="B27" s="43"/>
      <c r="C27" s="43"/>
      <c r="D27" s="32"/>
      <c r="E27" s="43"/>
      <c r="F27" s="43"/>
      <c r="G27" s="43"/>
      <c r="H27" s="52"/>
      <c r="I27" s="26"/>
    </row>
    <row r="28" spans="1:9" ht="27" customHeight="1">
      <c r="A28" s="26"/>
      <c r="B28" s="53" t="s">
        <v>50</v>
      </c>
      <c r="C28" s="53" t="s">
        <v>46</v>
      </c>
      <c r="D28" s="54" t="s">
        <v>47</v>
      </c>
      <c r="E28" s="55" t="s">
        <v>2</v>
      </c>
      <c r="F28" s="55" t="s">
        <v>48</v>
      </c>
      <c r="G28" s="55" t="s">
        <v>3</v>
      </c>
      <c r="H28" s="55" t="s">
        <v>49</v>
      </c>
    </row>
    <row r="29" spans="1:9" ht="78.75" customHeight="1">
      <c r="B29" s="5"/>
      <c r="C29" s="12" t="str">
        <f>Accueil</f>
        <v>Moi (1)</v>
      </c>
      <c r="D29" s="46" t="s">
        <v>1</v>
      </c>
      <c r="E29" s="47" t="s">
        <v>15</v>
      </c>
      <c r="F29" s="48" t="s">
        <v>21</v>
      </c>
      <c r="G29" s="49"/>
      <c r="H29" s="48"/>
    </row>
    <row r="30" spans="1:9" ht="78.75" customHeight="1">
      <c r="B30" s="5"/>
      <c r="C30" s="12" t="s">
        <v>8</v>
      </c>
      <c r="D30" s="46" t="s">
        <v>0</v>
      </c>
      <c r="E30" s="47" t="s">
        <v>17</v>
      </c>
      <c r="F30" s="48" t="s">
        <v>21</v>
      </c>
      <c r="G30" s="47"/>
      <c r="H30" s="48"/>
    </row>
    <row r="31" spans="1:9" ht="78.75" customHeight="1">
      <c r="B31" s="5"/>
      <c r="C31" s="12" t="s">
        <v>10</v>
      </c>
      <c r="D31" s="46" t="s">
        <v>0</v>
      </c>
      <c r="E31" s="47" t="s">
        <v>16</v>
      </c>
      <c r="F31" s="48" t="s">
        <v>21</v>
      </c>
      <c r="G31" s="49"/>
      <c r="H31" s="48"/>
    </row>
    <row r="32" spans="1:9" ht="78.75" customHeight="1">
      <c r="B32" s="5"/>
      <c r="C32" s="12" t="s">
        <v>11</v>
      </c>
      <c r="D32" s="46" t="s">
        <v>0</v>
      </c>
      <c r="E32" s="47" t="s">
        <v>38</v>
      </c>
      <c r="F32" s="48" t="s">
        <v>21</v>
      </c>
      <c r="G32" s="47"/>
      <c r="H32" s="48"/>
    </row>
  </sheetData>
  <mergeCells count="20">
    <mergeCell ref="G16:H16"/>
    <mergeCell ref="C16:D16"/>
    <mergeCell ref="C13:D13"/>
    <mergeCell ref="C14:D14"/>
    <mergeCell ref="B10:D10"/>
    <mergeCell ref="F10:H1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3.xml><?xml version="1.0" encoding="utf-8"?>
<worksheet xmlns="http://schemas.openxmlformats.org/spreadsheetml/2006/main" xmlns:r="http://schemas.openxmlformats.org/officeDocument/2006/relationships">
  <sheetPr>
    <tabColor theme="5"/>
    <pageSetUpPr fitToPage="1"/>
  </sheetPr>
  <dimension ref="A1:I33"/>
  <sheetViews>
    <sheetView showGridLines="0" topLeftCell="A4" zoomScale="90" zoomScaleNormal="90" workbookViewId="0">
      <selection activeCell="E16" sqref="E16"/>
    </sheetView>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7" customWidth="1"/>
    <col min="6" max="6" width="19.5" customWidth="1"/>
    <col min="7" max="8" width="19.59765625" customWidth="1"/>
    <col min="9" max="9" width="9.09765625" customWidth="1"/>
    <col min="10" max="10" width="10.09765625" customWidth="1"/>
    <col min="11" max="11" width="9.59765625" customWidth="1"/>
  </cols>
  <sheetData>
    <row r="1" spans="1:9" ht="62.25" customHeight="1">
      <c r="A1" s="26"/>
      <c r="B1" s="40" t="str">
        <f>NomArbre</f>
        <v>Cap sur mes ancêtres</v>
      </c>
      <c r="C1" s="29"/>
      <c r="D1" s="29"/>
      <c r="E1" s="26"/>
      <c r="F1" s="26"/>
      <c r="G1" s="26"/>
      <c r="H1" s="26"/>
      <c r="I1" s="26"/>
    </row>
    <row r="2" spans="1:9" ht="57" customHeight="1">
      <c r="A2" s="26"/>
      <c r="B2" s="30" t="s">
        <v>43</v>
      </c>
      <c r="C2" s="31"/>
      <c r="D2" s="31"/>
      <c r="E2" s="41"/>
      <c r="F2" s="41"/>
      <c r="G2" s="41"/>
      <c r="H2" s="41"/>
      <c r="I2" s="42"/>
    </row>
    <row r="3" spans="1:9" ht="14.25" customHeight="1">
      <c r="A3" s="26"/>
      <c r="B3" s="26"/>
      <c r="C3" s="26"/>
      <c r="D3" s="26"/>
      <c r="E3" s="26"/>
      <c r="F3" s="26"/>
      <c r="G3" s="26"/>
      <c r="H3" s="26"/>
      <c r="I3" s="26"/>
    </row>
    <row r="4" spans="1:9" ht="15" customHeight="1">
      <c r="A4" s="26"/>
      <c r="B4" s="26"/>
      <c r="C4" s="26"/>
      <c r="D4" s="26"/>
      <c r="E4" s="26"/>
      <c r="F4" s="26"/>
      <c r="G4" s="26"/>
      <c r="H4" s="26"/>
      <c r="I4" s="26"/>
    </row>
    <row r="5" spans="1:9" ht="20.25" customHeight="1">
      <c r="A5" s="26"/>
      <c r="B5" s="35" t="s">
        <v>44</v>
      </c>
      <c r="C5" s="26"/>
      <c r="D5" s="26"/>
      <c r="E5" s="26"/>
      <c r="F5" s="35" t="s">
        <v>45</v>
      </c>
      <c r="G5" s="26"/>
      <c r="H5" s="26"/>
      <c r="I5" s="26"/>
    </row>
    <row r="6" spans="1:9" ht="15.75" customHeight="1">
      <c r="A6" s="26"/>
      <c r="B6" s="26"/>
      <c r="C6" s="26"/>
      <c r="D6" s="26"/>
      <c r="E6" s="26"/>
      <c r="F6" s="26"/>
      <c r="G6" s="26"/>
      <c r="H6" s="26"/>
      <c r="I6" s="26"/>
    </row>
    <row r="7" spans="1:9" ht="15.75" customHeight="1">
      <c r="A7" s="26"/>
      <c r="B7" s="26"/>
      <c r="C7" s="26"/>
      <c r="D7" s="26"/>
      <c r="E7" s="26"/>
      <c r="F7" s="26"/>
      <c r="G7" s="26"/>
      <c r="H7" s="26"/>
      <c r="I7" s="26"/>
    </row>
    <row r="8" spans="1:9" ht="15.75" customHeight="1">
      <c r="A8" s="26"/>
      <c r="B8" s="26"/>
      <c r="C8" s="26"/>
      <c r="D8" s="26"/>
      <c r="E8" s="26"/>
      <c r="F8" s="26"/>
      <c r="G8" s="26"/>
      <c r="H8" s="26"/>
      <c r="I8" s="26"/>
    </row>
    <row r="9" spans="1:9" ht="15" customHeight="1">
      <c r="A9" s="26"/>
      <c r="B9" s="26"/>
      <c r="C9" s="26"/>
      <c r="D9" s="26"/>
      <c r="E9" s="26"/>
      <c r="F9" s="26"/>
      <c r="G9" s="26"/>
      <c r="H9" s="26"/>
      <c r="I9" s="26"/>
    </row>
    <row r="10" spans="1:9" ht="42" customHeight="1">
      <c r="B10" s="94" t="str">
        <f>"Père: "&amp;GrandPèrePaternel</f>
        <v>Père: Grand-papa (4)</v>
      </c>
      <c r="C10" s="95"/>
      <c r="D10" s="96"/>
      <c r="F10" s="94" t="str">
        <f>"Mère: "&amp;GrandMèrePaternelle</f>
        <v>Mère: Grand-maman (5)</v>
      </c>
      <c r="G10" s="95"/>
      <c r="H10" s="96"/>
    </row>
    <row r="11" spans="1:9" ht="20.25" customHeight="1">
      <c r="B11" s="17"/>
      <c r="C11" s="76" t="s">
        <v>2</v>
      </c>
      <c r="D11" s="77"/>
      <c r="F11" s="17"/>
      <c r="G11" s="82" t="s">
        <v>2</v>
      </c>
      <c r="H11" s="83"/>
    </row>
    <row r="12" spans="1:9" ht="20.25" customHeight="1">
      <c r="B12" s="17"/>
      <c r="C12" s="78" t="s">
        <v>18</v>
      </c>
      <c r="D12" s="79"/>
      <c r="F12" s="21"/>
      <c r="G12" s="78" t="s">
        <v>19</v>
      </c>
      <c r="H12" s="79"/>
    </row>
    <row r="13" spans="1:9" ht="20.25" customHeight="1">
      <c r="B13" s="17"/>
      <c r="C13" s="84" t="s">
        <v>34</v>
      </c>
      <c r="D13" s="85"/>
      <c r="F13" s="21"/>
      <c r="G13" s="84" t="s">
        <v>20</v>
      </c>
      <c r="H13" s="85"/>
    </row>
    <row r="14" spans="1:9" ht="18" customHeight="1">
      <c r="B14" s="17"/>
      <c r="C14" s="76" t="s">
        <v>3</v>
      </c>
      <c r="D14" s="77"/>
      <c r="F14" s="21"/>
      <c r="G14" s="22" t="s">
        <v>3</v>
      </c>
      <c r="H14" s="23"/>
    </row>
    <row r="15" spans="1:9" ht="20.25" customHeight="1">
      <c r="B15" s="17"/>
      <c r="C15" s="80" t="s">
        <v>26</v>
      </c>
      <c r="D15" s="81"/>
      <c r="F15" s="17"/>
      <c r="G15" s="78" t="s">
        <v>27</v>
      </c>
      <c r="H15" s="79"/>
    </row>
    <row r="16" spans="1:9" ht="20.25" customHeight="1">
      <c r="B16" s="17"/>
      <c r="C16" s="89" t="s">
        <v>32</v>
      </c>
      <c r="D16" s="90"/>
      <c r="F16" s="17"/>
      <c r="G16" s="89" t="s">
        <v>32</v>
      </c>
      <c r="H16" s="90"/>
    </row>
    <row r="17" spans="1:9" ht="5.25" customHeight="1">
      <c r="B17" s="18"/>
      <c r="C17" s="19"/>
      <c r="D17" s="20"/>
      <c r="F17" s="18"/>
      <c r="G17" s="19"/>
      <c r="H17" s="24"/>
    </row>
    <row r="18" spans="1:9" ht="12" customHeight="1">
      <c r="A18" s="26"/>
      <c r="B18" s="26"/>
      <c r="C18" s="26"/>
      <c r="D18" s="26"/>
      <c r="E18" s="26"/>
      <c r="F18" s="26"/>
      <c r="G18" s="26"/>
      <c r="H18" s="26"/>
      <c r="I18" s="26"/>
    </row>
    <row r="19" spans="1:9" ht="9" customHeight="1">
      <c r="B19" s="16"/>
      <c r="C19" s="16"/>
      <c r="D19" s="16"/>
      <c r="E19" s="16"/>
      <c r="F19" s="16"/>
      <c r="G19" s="16"/>
      <c r="H19" s="16"/>
    </row>
    <row r="20" spans="1:9" ht="27" customHeight="1">
      <c r="B20" s="13" t="s">
        <v>4</v>
      </c>
      <c r="C20" s="14"/>
      <c r="D20" s="14"/>
      <c r="E20" s="14"/>
      <c r="F20" s="14"/>
      <c r="G20" s="14"/>
      <c r="H20" s="15"/>
    </row>
    <row r="21" spans="1:9" ht="18.75" customHeight="1">
      <c r="B21" s="86" t="s">
        <v>39</v>
      </c>
      <c r="C21" s="87"/>
      <c r="D21" s="87"/>
      <c r="E21" s="87"/>
      <c r="F21" s="87"/>
      <c r="G21" s="87"/>
      <c r="H21" s="88"/>
    </row>
    <row r="22" spans="1:9" ht="18.75" customHeight="1">
      <c r="B22" s="86" t="s">
        <v>24</v>
      </c>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86"/>
      <c r="C25" s="87"/>
      <c r="D25" s="87"/>
      <c r="E25" s="87"/>
      <c r="F25" s="87"/>
      <c r="G25" s="87"/>
      <c r="H25" s="88"/>
    </row>
    <row r="26" spans="1:9" ht="18.75" customHeight="1">
      <c r="B26" s="70"/>
      <c r="C26" s="71"/>
      <c r="D26" s="71"/>
      <c r="E26" s="71"/>
      <c r="F26" s="71"/>
      <c r="G26" s="71"/>
      <c r="H26" s="72"/>
    </row>
    <row r="27" spans="1:9" ht="5.25" customHeight="1">
      <c r="B27" s="91"/>
      <c r="C27" s="92"/>
      <c r="D27" s="92"/>
      <c r="E27" s="92"/>
      <c r="F27" s="92"/>
      <c r="G27" s="92"/>
      <c r="H27" s="93"/>
    </row>
    <row r="28" spans="1:9" ht="13.5" customHeight="1"/>
    <row r="29" spans="1:9" ht="27" customHeight="1">
      <c r="B29" s="53" t="s">
        <v>50</v>
      </c>
      <c r="C29" s="53" t="s">
        <v>46</v>
      </c>
      <c r="D29" s="54" t="s">
        <v>47</v>
      </c>
      <c r="E29" s="55" t="s">
        <v>2</v>
      </c>
      <c r="F29" s="55" t="s">
        <v>48</v>
      </c>
      <c r="G29" s="55" t="s">
        <v>3</v>
      </c>
      <c r="H29" s="55" t="s">
        <v>49</v>
      </c>
    </row>
    <row r="30" spans="1:9" ht="78.75" customHeight="1">
      <c r="B30" s="5"/>
      <c r="C30" s="56" t="str">
        <f>Père</f>
        <v>Papa (2)</v>
      </c>
      <c r="D30" s="46" t="s">
        <v>0</v>
      </c>
      <c r="E30" s="46" t="str">
        <f>IF(NaissancePère&lt;&gt;0,NaissancePère,"")</f>
        <v>11 février 1948</v>
      </c>
      <c r="F30" s="46" t="str">
        <f>IF(LieuNaissancePère&lt;&gt;0,LieuNaissancePère,"")</f>
        <v>Lille, France</v>
      </c>
      <c r="G30" s="50" t="str">
        <f>IF(DécèsPère&lt;&gt;0,DécèsPère,"")</f>
        <v/>
      </c>
      <c r="H30" s="48" t="str">
        <f>IF(LieuDécèsPère&lt;&gt;0,LieuDécèsPère,"")</f>
        <v/>
      </c>
    </row>
    <row r="31" spans="1:9" ht="78.75" customHeight="1">
      <c r="B31" s="5"/>
      <c r="C31" s="12" t="s">
        <v>7</v>
      </c>
      <c r="D31" s="46" t="s">
        <v>0</v>
      </c>
      <c r="E31" s="47" t="s">
        <v>28</v>
      </c>
      <c r="F31" s="48" t="s">
        <v>33</v>
      </c>
      <c r="G31" s="47"/>
      <c r="H31" s="48"/>
    </row>
    <row r="32" spans="1:9" ht="78.75" customHeight="1">
      <c r="B32" s="5"/>
      <c r="C32" s="12" t="s">
        <v>9</v>
      </c>
      <c r="D32" s="46" t="s">
        <v>1</v>
      </c>
      <c r="E32" s="47" t="s">
        <v>29</v>
      </c>
      <c r="F32" s="48" t="s">
        <v>33</v>
      </c>
      <c r="G32" s="49"/>
      <c r="H32" s="48"/>
    </row>
    <row r="33" spans="2:8" ht="78.75" customHeight="1">
      <c r="B33" s="5"/>
      <c r="C33" s="12" t="s">
        <v>41</v>
      </c>
      <c r="D33" s="46" t="s">
        <v>0</v>
      </c>
      <c r="E33" s="47" t="s">
        <v>30</v>
      </c>
      <c r="F33" s="48" t="s">
        <v>33</v>
      </c>
      <c r="G33" s="47" t="s">
        <v>40</v>
      </c>
      <c r="H33" s="48" t="s">
        <v>33</v>
      </c>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Parents!A1" tooltip="Cliquez ici pour voir le père" display="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sheetPr>
    <tabColor theme="5"/>
    <pageSetUpPr fitToPage="1"/>
  </sheetPr>
  <dimension ref="A1:I32"/>
  <sheetViews>
    <sheetView showGridLines="0" zoomScale="90" zoomScaleNormal="90" workbookViewId="0">
      <selection activeCell="M14" sqref="M14"/>
    </sheetView>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6.09765625" customWidth="1"/>
    <col min="6" max="6" width="19.5" customWidth="1"/>
    <col min="7" max="8" width="19.59765625" customWidth="1"/>
    <col min="9" max="9" width="9.09765625" customWidth="1"/>
    <col min="10" max="10" width="10.09765625" customWidth="1"/>
    <col min="11" max="11" width="9.59765625" customWidth="1"/>
  </cols>
  <sheetData>
    <row r="1" spans="1:9" ht="62.25" customHeight="1">
      <c r="A1" s="26"/>
      <c r="B1" s="40" t="str">
        <f>NomArbre</f>
        <v>Cap sur mes ancêtres</v>
      </c>
      <c r="C1" s="29"/>
      <c r="D1" s="29"/>
      <c r="E1" s="26"/>
      <c r="F1" s="26"/>
      <c r="G1" s="26"/>
      <c r="H1" s="26"/>
      <c r="I1" s="26"/>
    </row>
    <row r="2" spans="1:9" ht="57" customHeight="1">
      <c r="A2" s="26"/>
      <c r="B2" s="30" t="s">
        <v>43</v>
      </c>
      <c r="C2" s="31"/>
      <c r="D2" s="31"/>
      <c r="E2" s="41"/>
      <c r="F2" s="41"/>
      <c r="G2" s="41"/>
      <c r="H2" s="41"/>
      <c r="I2" s="42"/>
    </row>
    <row r="3" spans="1:9" ht="14.25" customHeight="1">
      <c r="A3" s="26"/>
      <c r="B3" s="26"/>
      <c r="C3" s="26"/>
      <c r="D3" s="26"/>
      <c r="E3" s="26"/>
      <c r="F3" s="26"/>
      <c r="G3" s="26"/>
      <c r="H3" s="26"/>
      <c r="I3" s="26"/>
    </row>
    <row r="4" spans="1:9" ht="15" customHeight="1">
      <c r="A4" s="26"/>
      <c r="B4" s="26"/>
      <c r="C4" s="26"/>
      <c r="D4" s="26"/>
      <c r="E4" s="26"/>
      <c r="F4" s="26"/>
      <c r="G4" s="26"/>
      <c r="H4" s="26"/>
      <c r="I4" s="26"/>
    </row>
    <row r="5" spans="1:9" ht="20.25" customHeight="1">
      <c r="A5" s="26"/>
      <c r="B5" s="35" t="s">
        <v>44</v>
      </c>
      <c r="C5" s="26"/>
      <c r="D5" s="26"/>
      <c r="E5" s="26"/>
      <c r="F5" s="35" t="s">
        <v>45</v>
      </c>
      <c r="G5" s="26"/>
      <c r="H5" s="26"/>
      <c r="I5" s="26"/>
    </row>
    <row r="6" spans="1:9" ht="15.75" customHeight="1">
      <c r="A6" s="26"/>
      <c r="B6" s="26"/>
      <c r="C6" s="26"/>
      <c r="D6" s="26"/>
      <c r="E6" s="26"/>
      <c r="F6" s="26"/>
      <c r="G6" s="26"/>
      <c r="H6" s="26"/>
      <c r="I6" s="26"/>
    </row>
    <row r="7" spans="1:9" ht="15.75" customHeight="1">
      <c r="A7" s="26"/>
      <c r="B7" s="26"/>
      <c r="C7" s="26"/>
      <c r="D7" s="26"/>
      <c r="E7" s="26"/>
      <c r="F7" s="26"/>
      <c r="G7" s="26"/>
      <c r="H7" s="26"/>
      <c r="I7" s="26"/>
    </row>
    <row r="8" spans="1:9" ht="15.75" customHeight="1">
      <c r="A8" s="26"/>
      <c r="B8" s="26"/>
      <c r="C8" s="26"/>
      <c r="D8" s="26"/>
      <c r="E8" s="26"/>
      <c r="F8" s="26"/>
      <c r="G8" s="26"/>
      <c r="H8" s="26"/>
      <c r="I8" s="26"/>
    </row>
    <row r="9" spans="1:9" ht="15" customHeight="1">
      <c r="A9" s="26"/>
      <c r="B9" s="26"/>
      <c r="C9" s="26"/>
      <c r="D9" s="26"/>
      <c r="E9" s="26"/>
      <c r="F9" s="26"/>
      <c r="G9" s="26"/>
      <c r="H9" s="26"/>
      <c r="I9" s="26"/>
    </row>
    <row r="10" spans="1:9" ht="42" customHeight="1">
      <c r="B10" s="94" t="str">
        <f>"Père: "&amp;GrandPèreMaternel</f>
        <v>Père: Grand-papa (6)</v>
      </c>
      <c r="C10" s="95"/>
      <c r="D10" s="96"/>
      <c r="F10" s="94" t="str">
        <f>"Mère: "&amp;GrandMèreMaternelle</f>
        <v>Mère: Grand-maman (7)</v>
      </c>
      <c r="G10" s="95"/>
      <c r="H10" s="96"/>
    </row>
    <row r="11" spans="1:9" ht="20.25" customHeight="1">
      <c r="B11" s="17"/>
      <c r="C11" s="76" t="s">
        <v>2</v>
      </c>
      <c r="D11" s="77"/>
      <c r="F11" s="17"/>
      <c r="G11" s="82" t="s">
        <v>2</v>
      </c>
      <c r="H11" s="83"/>
    </row>
    <row r="12" spans="1:9" ht="20.25" customHeight="1">
      <c r="B12" s="17"/>
      <c r="C12" s="78" t="s">
        <v>36</v>
      </c>
      <c r="D12" s="79"/>
      <c r="F12" s="21"/>
      <c r="G12" s="78" t="s">
        <v>37</v>
      </c>
      <c r="H12" s="79"/>
    </row>
    <row r="13" spans="1:9" ht="20.25" customHeight="1">
      <c r="B13" s="17"/>
      <c r="C13" s="84" t="s">
        <v>23</v>
      </c>
      <c r="D13" s="85"/>
      <c r="F13" s="21"/>
      <c r="G13" s="84" t="s">
        <v>23</v>
      </c>
      <c r="H13" s="85"/>
    </row>
    <row r="14" spans="1:9" ht="18" customHeight="1">
      <c r="B14" s="17"/>
      <c r="C14" s="76" t="s">
        <v>3</v>
      </c>
      <c r="D14" s="77"/>
      <c r="F14" s="21"/>
      <c r="G14" s="22" t="s">
        <v>3</v>
      </c>
      <c r="H14" s="23"/>
    </row>
    <row r="15" spans="1:9" ht="20.25" customHeight="1">
      <c r="B15" s="17"/>
      <c r="C15" s="80" t="s">
        <v>25</v>
      </c>
      <c r="D15" s="81"/>
      <c r="F15" s="17"/>
      <c r="G15" s="78"/>
      <c r="H15" s="79"/>
    </row>
    <row r="16" spans="1:9" ht="20.25" customHeight="1">
      <c r="B16" s="17"/>
      <c r="C16" s="89" t="s">
        <v>35</v>
      </c>
      <c r="D16" s="90"/>
      <c r="F16" s="17"/>
      <c r="G16" s="89"/>
      <c r="H16" s="90"/>
    </row>
    <row r="17" spans="1:9" ht="5.25" customHeight="1">
      <c r="B17" s="18"/>
      <c r="C17" s="19"/>
      <c r="D17" s="20"/>
      <c r="F17" s="18"/>
      <c r="G17" s="19"/>
      <c r="H17" s="24"/>
    </row>
    <row r="18" spans="1:9" ht="12" customHeight="1">
      <c r="A18" s="26"/>
      <c r="B18" s="26"/>
      <c r="C18" s="26"/>
      <c r="D18" s="26"/>
      <c r="E18" s="26"/>
      <c r="F18" s="26"/>
      <c r="G18" s="26"/>
      <c r="H18" s="26"/>
      <c r="I18" s="26"/>
    </row>
    <row r="19" spans="1:9" ht="9" customHeight="1">
      <c r="B19" s="16"/>
      <c r="C19" s="16"/>
      <c r="D19" s="16"/>
      <c r="E19" s="16"/>
      <c r="F19" s="16"/>
      <c r="G19" s="16"/>
      <c r="H19" s="16"/>
    </row>
    <row r="20" spans="1:9" ht="27" customHeight="1">
      <c r="B20" s="13" t="s">
        <v>4</v>
      </c>
      <c r="C20" s="14"/>
      <c r="D20" s="14"/>
      <c r="E20" s="14"/>
      <c r="F20" s="14"/>
      <c r="G20" s="14"/>
      <c r="H20" s="15"/>
    </row>
    <row r="21" spans="1:9" ht="18.75" customHeight="1">
      <c r="B21" s="86"/>
      <c r="C21" s="87"/>
      <c r="D21" s="87"/>
      <c r="E21" s="87"/>
      <c r="F21" s="87"/>
      <c r="G21" s="87"/>
      <c r="H21" s="88"/>
    </row>
    <row r="22" spans="1:9" ht="18.75" customHeight="1">
      <c r="B22" s="86"/>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86"/>
      <c r="C25" s="87"/>
      <c r="D25" s="87"/>
      <c r="E25" s="87"/>
      <c r="F25" s="87"/>
      <c r="G25" s="87"/>
      <c r="H25" s="88"/>
    </row>
    <row r="26" spans="1:9" ht="18.75" customHeight="1">
      <c r="B26" s="70"/>
      <c r="C26" s="71"/>
      <c r="D26" s="71"/>
      <c r="E26" s="71"/>
      <c r="F26" s="71"/>
      <c r="G26" s="71"/>
      <c r="H26" s="72"/>
    </row>
    <row r="27" spans="1:9" ht="5.25" customHeight="1">
      <c r="B27" s="91"/>
      <c r="C27" s="92"/>
      <c r="D27" s="92"/>
      <c r="E27" s="92"/>
      <c r="F27" s="92"/>
      <c r="G27" s="92"/>
      <c r="H27" s="93"/>
    </row>
    <row r="28" spans="1:9" ht="13.5" customHeight="1"/>
    <row r="29" spans="1:9" ht="27" customHeight="1">
      <c r="B29" s="53" t="s">
        <v>50</v>
      </c>
      <c r="C29" s="53" t="s">
        <v>46</v>
      </c>
      <c r="D29" s="54" t="s">
        <v>47</v>
      </c>
      <c r="E29" s="55" t="s">
        <v>2</v>
      </c>
      <c r="F29" s="55" t="s">
        <v>48</v>
      </c>
      <c r="G29" s="55" t="s">
        <v>3</v>
      </c>
      <c r="H29" s="55" t="s">
        <v>49</v>
      </c>
    </row>
    <row r="30" spans="1:9" ht="79.5" customHeight="1">
      <c r="B30" s="5"/>
      <c r="C30" s="56" t="str">
        <f>Mère</f>
        <v>Maman (3)</v>
      </c>
      <c r="D30" s="46" t="s">
        <v>1</v>
      </c>
      <c r="E30" s="46" t="str">
        <f>IF(NaissanceMère&lt;&gt;0,NaissanceMère,"")</f>
        <v>13 février 1953</v>
      </c>
      <c r="F30" s="48" t="str">
        <f>IF(LieuNaissanceMère&lt;&gt;0,LieuNaissanceMère,"")</f>
        <v>Danemark</v>
      </c>
      <c r="G30" s="50" t="str">
        <f>IF(DécèsMère&lt;&gt;0,DécèsMère,"")</f>
        <v/>
      </c>
      <c r="H30" s="51" t="str">
        <f>IF(LieuDécèsMère&lt;&gt;0,LieuDécèsMère,"")</f>
        <v/>
      </c>
    </row>
    <row r="31" spans="1:9" ht="79.5" customHeight="1">
      <c r="B31" s="5"/>
      <c r="C31" s="12" t="s">
        <v>12</v>
      </c>
      <c r="D31" s="46" t="s">
        <v>0</v>
      </c>
      <c r="E31" s="47" t="s">
        <v>42</v>
      </c>
      <c r="F31" s="48" t="s">
        <v>33</v>
      </c>
      <c r="G31" s="47" t="s">
        <v>6</v>
      </c>
      <c r="H31" s="51" t="s">
        <v>33</v>
      </c>
    </row>
    <row r="32" spans="1:9" ht="79.5" customHeight="1">
      <c r="B32" s="5"/>
      <c r="C32" s="12" t="s">
        <v>5</v>
      </c>
      <c r="D32" s="46" t="s">
        <v>0</v>
      </c>
      <c r="E32" s="47" t="s">
        <v>31</v>
      </c>
      <c r="F32" s="48" t="s">
        <v>33</v>
      </c>
      <c r="G32" s="49"/>
      <c r="H32" s="51"/>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Parents!A1" tooltip="Cliquez pour voir la mère" display="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sheetPr>
    <tabColor theme="6"/>
    <pageSetUpPr fitToPage="1"/>
  </sheetPr>
  <dimension ref="A1:I35"/>
  <sheetViews>
    <sheetView showGridLines="0" topLeftCell="A34" zoomScale="90" zoomScaleNormal="90" workbookViewId="0"/>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4.59765625" customWidth="1"/>
    <col min="6" max="6" width="19.5" customWidth="1"/>
    <col min="7" max="8" width="19.59765625" customWidth="1"/>
    <col min="9" max="9" width="9.09765625" customWidth="1"/>
    <col min="10" max="10" width="10.09765625" customWidth="1"/>
    <col min="11" max="11" width="9.59765625" customWidth="1"/>
  </cols>
  <sheetData>
    <row r="1" spans="1:9" ht="62.25" customHeight="1">
      <c r="A1" s="26"/>
      <c r="B1" s="40" t="str">
        <f>NomArbre</f>
        <v>Cap sur mes ancêtres</v>
      </c>
      <c r="C1" s="29"/>
      <c r="D1" s="29"/>
      <c r="E1" s="26"/>
      <c r="F1" s="26"/>
      <c r="G1" s="26"/>
      <c r="H1" s="26"/>
      <c r="I1" s="26"/>
    </row>
    <row r="2" spans="1:9" ht="57" customHeight="1">
      <c r="A2" s="26"/>
      <c r="B2" s="30" t="s">
        <v>43</v>
      </c>
      <c r="C2" s="31"/>
      <c r="D2" s="31"/>
      <c r="E2" s="41"/>
      <c r="F2" s="41"/>
      <c r="G2" s="41"/>
      <c r="H2" s="41"/>
      <c r="I2" s="42"/>
    </row>
    <row r="3" spans="1:9" ht="14.25" customHeight="1">
      <c r="A3" s="26"/>
      <c r="B3" s="26"/>
      <c r="C3" s="26"/>
      <c r="D3" s="26"/>
      <c r="E3" s="26"/>
      <c r="F3" s="26"/>
      <c r="G3" s="26"/>
      <c r="H3" s="26"/>
      <c r="I3" s="26"/>
    </row>
    <row r="4" spans="1:9" ht="15" customHeight="1">
      <c r="A4" s="26"/>
      <c r="B4" s="26"/>
      <c r="C4" s="26"/>
      <c r="D4" s="26"/>
      <c r="E4" s="26"/>
      <c r="F4" s="26"/>
      <c r="G4" s="26"/>
      <c r="H4" s="26"/>
      <c r="I4" s="26"/>
    </row>
    <row r="5" spans="1:9" ht="20.25" customHeight="1">
      <c r="A5" s="26"/>
      <c r="B5" s="35" t="s">
        <v>44</v>
      </c>
      <c r="C5" s="26"/>
      <c r="D5" s="26"/>
      <c r="E5" s="26"/>
      <c r="F5" s="35" t="s">
        <v>45</v>
      </c>
      <c r="G5" s="26"/>
      <c r="H5" s="26"/>
      <c r="I5" s="26"/>
    </row>
    <row r="6" spans="1:9" ht="15.75" customHeight="1">
      <c r="A6" s="26"/>
      <c r="B6" s="26"/>
      <c r="C6" s="26"/>
      <c r="D6" s="26"/>
      <c r="E6" s="26"/>
      <c r="F6" s="26"/>
      <c r="G6" s="26"/>
      <c r="H6" s="26"/>
      <c r="I6" s="26"/>
    </row>
    <row r="7" spans="1:9" ht="15.75" customHeight="1">
      <c r="A7" s="26"/>
      <c r="B7" s="26"/>
      <c r="C7" s="26"/>
      <c r="D7" s="26"/>
      <c r="E7" s="26"/>
      <c r="F7" s="26"/>
      <c r="G7" s="26"/>
      <c r="H7" s="26"/>
      <c r="I7" s="26"/>
    </row>
    <row r="8" spans="1:9" ht="15.75" customHeight="1">
      <c r="A8" s="26"/>
      <c r="B8" s="26"/>
      <c r="C8" s="26"/>
      <c r="D8" s="26"/>
      <c r="E8" s="26"/>
      <c r="F8" s="26"/>
      <c r="G8" s="26"/>
      <c r="H8" s="26"/>
      <c r="I8" s="26"/>
    </row>
    <row r="9" spans="1:9" ht="15" customHeight="1">
      <c r="A9" s="26"/>
      <c r="B9" s="26"/>
      <c r="C9" s="26"/>
      <c r="D9" s="26"/>
      <c r="E9" s="26"/>
      <c r="F9" s="26"/>
      <c r="G9" s="26"/>
      <c r="H9" s="26"/>
      <c r="I9" s="26"/>
    </row>
    <row r="10" spans="1:9" ht="42" customHeight="1">
      <c r="B10" s="97" t="str">
        <f>"Père: "&amp;ArrièreGrandPèrePaternel1</f>
        <v>Père: Arrière-grand-père paternel (8) </v>
      </c>
      <c r="C10" s="98"/>
      <c r="D10" s="99"/>
      <c r="F10" s="97" t="str">
        <f>"Mère: "&amp;ArrièreGrandMèrePaternelle1</f>
        <v>Mère: Arrière-grand-mère paternelle (9)</v>
      </c>
      <c r="G10" s="98"/>
      <c r="H10" s="99"/>
    </row>
    <row r="11" spans="1:9" ht="20.25" customHeight="1">
      <c r="B11" s="17"/>
      <c r="C11" s="76" t="s">
        <v>2</v>
      </c>
      <c r="D11" s="77"/>
      <c r="F11" s="17"/>
      <c r="G11" s="82" t="s">
        <v>2</v>
      </c>
      <c r="H11" s="83"/>
    </row>
    <row r="12" spans="1:9" ht="20.25" customHeight="1">
      <c r="B12" s="17"/>
      <c r="C12" s="78"/>
      <c r="D12" s="79"/>
      <c r="F12" s="21"/>
      <c r="G12" s="78"/>
      <c r="H12" s="79"/>
    </row>
    <row r="13" spans="1:9" ht="20.25" customHeight="1">
      <c r="B13" s="17"/>
      <c r="C13" s="84"/>
      <c r="D13" s="85"/>
      <c r="F13" s="21"/>
      <c r="G13" s="84"/>
      <c r="H13" s="85"/>
    </row>
    <row r="14" spans="1:9" ht="18" customHeight="1">
      <c r="B14" s="17"/>
      <c r="C14" s="76" t="s">
        <v>3</v>
      </c>
      <c r="D14" s="77"/>
      <c r="F14" s="21"/>
      <c r="G14" s="22" t="s">
        <v>3</v>
      </c>
      <c r="H14" s="23"/>
    </row>
    <row r="15" spans="1:9" ht="20.25" customHeight="1">
      <c r="B15" s="17"/>
      <c r="C15" s="80"/>
      <c r="D15" s="81"/>
      <c r="F15" s="17"/>
      <c r="G15" s="78"/>
      <c r="H15" s="79"/>
    </row>
    <row r="16" spans="1:9" ht="20.25" customHeight="1">
      <c r="B16" s="17"/>
      <c r="C16" s="89"/>
      <c r="D16" s="90"/>
      <c r="F16" s="17"/>
      <c r="G16" s="89"/>
      <c r="H16" s="90"/>
    </row>
    <row r="17" spans="1:9" ht="5.25" customHeight="1">
      <c r="B17" s="18"/>
      <c r="C17" s="19"/>
      <c r="D17" s="20"/>
      <c r="F17" s="18"/>
      <c r="G17" s="19"/>
      <c r="H17" s="24"/>
    </row>
    <row r="18" spans="1:9" ht="12" customHeight="1">
      <c r="A18" s="26"/>
      <c r="B18" s="26"/>
      <c r="C18" s="26"/>
      <c r="D18" s="26"/>
      <c r="E18" s="26"/>
      <c r="F18" s="26"/>
      <c r="G18" s="26"/>
      <c r="H18" s="26"/>
      <c r="I18" s="26"/>
    </row>
    <row r="19" spans="1:9" ht="9" customHeight="1">
      <c r="B19" s="16"/>
      <c r="C19" s="16"/>
      <c r="D19" s="16"/>
      <c r="E19" s="16"/>
      <c r="F19" s="16"/>
      <c r="G19" s="16"/>
      <c r="H19" s="16"/>
    </row>
    <row r="20" spans="1:9" ht="27" customHeight="1">
      <c r="B20" s="13" t="s">
        <v>4</v>
      </c>
      <c r="C20" s="14"/>
      <c r="D20" s="14"/>
      <c r="E20" s="14"/>
      <c r="F20" s="14"/>
      <c r="G20" s="14"/>
      <c r="H20" s="15"/>
    </row>
    <row r="21" spans="1:9" ht="18.75" customHeight="1">
      <c r="B21" s="86"/>
      <c r="C21" s="87"/>
      <c r="D21" s="87"/>
      <c r="E21" s="87"/>
      <c r="F21" s="87"/>
      <c r="G21" s="87"/>
      <c r="H21" s="88"/>
    </row>
    <row r="22" spans="1:9" ht="18.75" customHeight="1">
      <c r="B22" s="86"/>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86"/>
      <c r="C25" s="87"/>
      <c r="D25" s="87"/>
      <c r="E25" s="87"/>
      <c r="F25" s="87"/>
      <c r="G25" s="87"/>
      <c r="H25" s="88"/>
    </row>
    <row r="26" spans="1:9" ht="18.75" customHeight="1">
      <c r="B26" s="70"/>
      <c r="C26" s="71"/>
      <c r="D26" s="71"/>
      <c r="E26" s="71"/>
      <c r="F26" s="71"/>
      <c r="G26" s="71"/>
      <c r="H26" s="72"/>
    </row>
    <row r="27" spans="1:9" ht="5.25" customHeight="1">
      <c r="B27" s="91"/>
      <c r="C27" s="92"/>
      <c r="D27" s="92"/>
      <c r="E27" s="92"/>
      <c r="F27" s="92"/>
      <c r="G27" s="92"/>
      <c r="H27" s="93"/>
    </row>
    <row r="28" spans="1:9" ht="13.5" customHeight="1"/>
    <row r="29" spans="1:9" ht="27" customHeight="1">
      <c r="B29" s="53" t="s">
        <v>50</v>
      </c>
      <c r="C29" s="53" t="s">
        <v>46</v>
      </c>
      <c r="D29" s="54" t="s">
        <v>47</v>
      </c>
      <c r="E29" s="55" t="s">
        <v>2</v>
      </c>
      <c r="F29" s="55" t="s">
        <v>48</v>
      </c>
      <c r="G29" s="55" t="s">
        <v>3</v>
      </c>
      <c r="H29" s="55" t="s">
        <v>49</v>
      </c>
    </row>
    <row r="30" spans="1:9" ht="79.5" customHeight="1">
      <c r="B30" s="5"/>
      <c r="C30" s="56" t="str">
        <f t="shared" ref="C30:C35" si="0">GrandPèrePaternel</f>
        <v>Grand-papa (4)</v>
      </c>
      <c r="D30" s="46" t="s">
        <v>0</v>
      </c>
      <c r="E30" s="46" t="str">
        <f>IF(NaissanceGrandPèrePaternel&lt;&gt;0,NaissanceGrandPèrePaternel,"")</f>
        <v>3 mars 1906</v>
      </c>
      <c r="F30" s="48" t="str">
        <f>IF(LieuNaissanceGrandPèrePaternel&lt;&gt;0,LieuNaissanceGrandPèrePaternel,"")</f>
        <v>Lille, France</v>
      </c>
      <c r="G30" s="50" t="str">
        <f>IF(DécèsGrandPèrePaternel&lt;&gt;0,DécèsGrandPèrePaternel,"")</f>
        <v>17 juin 1991</v>
      </c>
      <c r="H30" s="51" t="str">
        <f>IF(LieuDécèsGrandPèrePaternel&lt;&gt;0,LieuDécèsGrandPèrePaternel,"")</f>
        <v>Paris, France</v>
      </c>
    </row>
    <row r="31" spans="1:9" ht="79.5" customHeight="1">
      <c r="B31" s="5"/>
      <c r="C31" s="12" t="str">
        <f t="shared" si="0"/>
        <v>Grand-papa (4)</v>
      </c>
      <c r="D31" s="46"/>
      <c r="E31" s="47"/>
      <c r="F31" s="48"/>
      <c r="G31" s="47"/>
      <c r="H31" s="51"/>
    </row>
    <row r="32" spans="1:9" ht="79.5" customHeight="1">
      <c r="B32" s="5"/>
      <c r="C32" s="12" t="str">
        <f t="shared" si="0"/>
        <v>Grand-papa (4)</v>
      </c>
      <c r="D32" s="46"/>
      <c r="E32" s="47"/>
      <c r="F32" s="48"/>
      <c r="G32" s="49"/>
      <c r="H32" s="51"/>
    </row>
    <row r="33" spans="2:8" ht="78.75" customHeight="1">
      <c r="B33" s="45"/>
      <c r="C33" s="12" t="str">
        <f t="shared" si="0"/>
        <v>Grand-papa (4)</v>
      </c>
      <c r="D33" s="46"/>
      <c r="E33" s="47"/>
      <c r="F33" s="48"/>
      <c r="G33" s="47"/>
      <c r="H33" s="51"/>
    </row>
    <row r="34" spans="2:8" ht="78.75" customHeight="1">
      <c r="B34" s="45"/>
      <c r="C34" s="12" t="str">
        <f t="shared" si="0"/>
        <v>Grand-papa (4)</v>
      </c>
      <c r="D34" s="46"/>
      <c r="E34" s="47"/>
      <c r="F34" s="48"/>
      <c r="G34" s="47"/>
      <c r="H34" s="51"/>
    </row>
    <row r="35" spans="2:8" ht="78.75" customHeight="1">
      <c r="B35" s="45"/>
      <c r="C35" s="12" t="str">
        <f t="shared" si="0"/>
        <v>Grand-papa (4)</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ternal Grandparents'!A1" tooltip="Cliquez pour afficher" display="'Grands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sheetPr>
    <tabColor theme="6"/>
    <pageSetUpPr fitToPage="1"/>
  </sheetPr>
  <dimension ref="A1:I35"/>
  <sheetViews>
    <sheetView showGridLines="0" topLeftCell="A25" zoomScale="90" zoomScaleNormal="90" workbookViewId="0"/>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6.8984375" customWidth="1"/>
    <col min="6" max="6" width="19.5" customWidth="1"/>
    <col min="7" max="8" width="19.59765625" customWidth="1"/>
    <col min="9" max="9" width="9.09765625" customWidth="1"/>
    <col min="10" max="10" width="10.09765625" customWidth="1"/>
    <col min="11" max="11" width="9.59765625" customWidth="1"/>
  </cols>
  <sheetData>
    <row r="1" spans="1:9" ht="62.25" customHeight="1">
      <c r="A1" s="26"/>
      <c r="B1" s="40" t="str">
        <f>NomArbre</f>
        <v>Cap sur mes ancêtres</v>
      </c>
      <c r="C1" s="29"/>
      <c r="D1" s="29"/>
      <c r="E1" s="26"/>
      <c r="F1" s="26"/>
      <c r="G1" s="26"/>
      <c r="H1" s="26"/>
      <c r="I1" s="26"/>
    </row>
    <row r="2" spans="1:9" ht="57" customHeight="1">
      <c r="A2" s="26"/>
      <c r="B2" s="30" t="s">
        <v>43</v>
      </c>
      <c r="C2" s="31"/>
      <c r="D2" s="31"/>
      <c r="E2" s="41"/>
      <c r="F2" s="41"/>
      <c r="G2" s="41"/>
      <c r="H2" s="41"/>
      <c r="I2" s="42"/>
    </row>
    <row r="3" spans="1:9" ht="14.25" customHeight="1">
      <c r="A3" s="26"/>
      <c r="B3" s="26"/>
      <c r="C3" s="26"/>
      <c r="D3" s="26"/>
      <c r="E3" s="26"/>
      <c r="F3" s="26"/>
      <c r="G3" s="26"/>
      <c r="H3" s="26"/>
      <c r="I3" s="26"/>
    </row>
    <row r="4" spans="1:9" ht="15" customHeight="1">
      <c r="A4" s="26"/>
      <c r="B4" s="26"/>
      <c r="C4" s="26"/>
      <c r="D4" s="26"/>
      <c r="E4" s="26"/>
      <c r="F4" s="26"/>
      <c r="G4" s="26"/>
      <c r="H4" s="26"/>
      <c r="I4" s="26"/>
    </row>
    <row r="5" spans="1:9" ht="20.25" customHeight="1">
      <c r="A5" s="26"/>
      <c r="B5" s="35" t="s">
        <v>44</v>
      </c>
      <c r="C5" s="26"/>
      <c r="D5" s="26"/>
      <c r="E5" s="26"/>
      <c r="F5" s="35" t="s">
        <v>45</v>
      </c>
      <c r="G5" s="26"/>
      <c r="H5" s="26"/>
      <c r="I5" s="26"/>
    </row>
    <row r="6" spans="1:9" ht="15.75" customHeight="1">
      <c r="A6" s="26"/>
      <c r="B6" s="26"/>
      <c r="C6" s="26"/>
      <c r="D6" s="26"/>
      <c r="E6" s="26"/>
      <c r="F6" s="26"/>
      <c r="G6" s="26"/>
      <c r="H6" s="26"/>
      <c r="I6" s="26"/>
    </row>
    <row r="7" spans="1:9" ht="15.75" customHeight="1">
      <c r="A7" s="26"/>
      <c r="B7" s="26"/>
      <c r="C7" s="26"/>
      <c r="D7" s="26"/>
      <c r="E7" s="26"/>
      <c r="F7" s="26"/>
      <c r="G7" s="26"/>
      <c r="H7" s="26"/>
      <c r="I7" s="26"/>
    </row>
    <row r="8" spans="1:9" ht="15.75" customHeight="1">
      <c r="A8" s="26"/>
      <c r="B8" s="26"/>
      <c r="C8" s="26"/>
      <c r="D8" s="26"/>
      <c r="E8" s="26"/>
      <c r="F8" s="26"/>
      <c r="G8" s="26"/>
      <c r="H8" s="26"/>
      <c r="I8" s="26"/>
    </row>
    <row r="9" spans="1:9" ht="15" customHeight="1">
      <c r="A9" s="26"/>
      <c r="B9" s="26"/>
      <c r="C9" s="26"/>
      <c r="D9" s="26"/>
      <c r="E9" s="26"/>
      <c r="F9" s="26"/>
      <c r="G9" s="26"/>
      <c r="H9" s="26"/>
      <c r="I9" s="26"/>
    </row>
    <row r="10" spans="1:9" ht="42" customHeight="1">
      <c r="B10" s="97" t="str">
        <f>"Père: "&amp;ArrièreGrandPèrePaternel2</f>
        <v>Père: Arrière-grand-père paternel (10)  </v>
      </c>
      <c r="C10" s="98"/>
      <c r="D10" s="99"/>
      <c r="F10" s="97" t="str">
        <f>"Mère: "&amp;ArrièreGrandMèrePaternelle2</f>
        <v>Mère: Arrière-grand-mère paternelle (11)</v>
      </c>
      <c r="G10" s="98"/>
      <c r="H10" s="99"/>
    </row>
    <row r="11" spans="1:9" ht="20.25" customHeight="1">
      <c r="B11" s="17"/>
      <c r="C11" s="76" t="s">
        <v>2</v>
      </c>
      <c r="D11" s="77"/>
      <c r="F11" s="17"/>
      <c r="G11" s="82" t="s">
        <v>2</v>
      </c>
      <c r="H11" s="83"/>
    </row>
    <row r="12" spans="1:9" ht="20.25" customHeight="1">
      <c r="B12" s="17"/>
      <c r="C12" s="78"/>
      <c r="D12" s="79"/>
      <c r="F12" s="21"/>
      <c r="G12" s="78"/>
      <c r="H12" s="79"/>
    </row>
    <row r="13" spans="1:9" ht="20.25" customHeight="1">
      <c r="B13" s="17"/>
      <c r="C13" s="84"/>
      <c r="D13" s="85"/>
      <c r="F13" s="21"/>
      <c r="G13" s="84"/>
      <c r="H13" s="85"/>
    </row>
    <row r="14" spans="1:9" ht="18" customHeight="1">
      <c r="B14" s="17"/>
      <c r="C14" s="76" t="s">
        <v>3</v>
      </c>
      <c r="D14" s="77"/>
      <c r="F14" s="21"/>
      <c r="G14" s="22" t="s">
        <v>3</v>
      </c>
      <c r="H14" s="23"/>
    </row>
    <row r="15" spans="1:9" ht="20.25" customHeight="1">
      <c r="B15" s="17"/>
      <c r="C15" s="80"/>
      <c r="D15" s="81"/>
      <c r="F15" s="17"/>
      <c r="G15" s="78"/>
      <c r="H15" s="79"/>
    </row>
    <row r="16" spans="1:9" ht="20.25" customHeight="1">
      <c r="B16" s="17"/>
      <c r="C16" s="89"/>
      <c r="D16" s="90"/>
      <c r="F16" s="17"/>
      <c r="G16" s="89"/>
      <c r="H16" s="90"/>
    </row>
    <row r="17" spans="1:9" ht="5.25" customHeight="1">
      <c r="B17" s="18"/>
      <c r="C17" s="19"/>
      <c r="D17" s="20"/>
      <c r="F17" s="18"/>
      <c r="G17" s="19"/>
      <c r="H17" s="24"/>
    </row>
    <row r="18" spans="1:9" ht="12" customHeight="1">
      <c r="A18" s="26"/>
      <c r="B18" s="26"/>
      <c r="C18" s="26"/>
      <c r="D18" s="26"/>
      <c r="E18" s="26"/>
      <c r="F18" s="26"/>
      <c r="G18" s="26"/>
      <c r="H18" s="26"/>
      <c r="I18" s="26"/>
    </row>
    <row r="19" spans="1:9" ht="9" customHeight="1">
      <c r="B19" s="16"/>
      <c r="C19" s="16"/>
      <c r="D19" s="16"/>
      <c r="E19" s="16"/>
      <c r="F19" s="16"/>
      <c r="G19" s="16"/>
      <c r="H19" s="16"/>
    </row>
    <row r="20" spans="1:9" ht="27" customHeight="1">
      <c r="B20" s="13" t="s">
        <v>4</v>
      </c>
      <c r="C20" s="14"/>
      <c r="D20" s="14"/>
      <c r="E20" s="14"/>
      <c r="F20" s="14"/>
      <c r="G20" s="14"/>
      <c r="H20" s="15"/>
    </row>
    <row r="21" spans="1:9" ht="18.75" customHeight="1">
      <c r="B21" s="86"/>
      <c r="C21" s="87"/>
      <c r="D21" s="87"/>
      <c r="E21" s="87"/>
      <c r="F21" s="87"/>
      <c r="G21" s="87"/>
      <c r="H21" s="88"/>
    </row>
    <row r="22" spans="1:9" ht="18.75" customHeight="1">
      <c r="B22" s="86"/>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86"/>
      <c r="C25" s="87"/>
      <c r="D25" s="87"/>
      <c r="E25" s="87"/>
      <c r="F25" s="87"/>
      <c r="G25" s="87"/>
      <c r="H25" s="88"/>
    </row>
    <row r="26" spans="1:9" ht="18.75" customHeight="1">
      <c r="B26" s="70"/>
      <c r="C26" s="71"/>
      <c r="D26" s="71"/>
      <c r="E26" s="71"/>
      <c r="F26" s="71"/>
      <c r="G26" s="71"/>
      <c r="H26" s="72"/>
    </row>
    <row r="27" spans="1:9" ht="5.25" customHeight="1">
      <c r="B27" s="91"/>
      <c r="C27" s="92"/>
      <c r="D27" s="92"/>
      <c r="E27" s="92"/>
      <c r="F27" s="92"/>
      <c r="G27" s="92"/>
      <c r="H27" s="93"/>
    </row>
    <row r="28" spans="1:9" ht="13.5" customHeight="1"/>
    <row r="29" spans="1:9" ht="27" customHeight="1">
      <c r="B29" s="53" t="s">
        <v>50</v>
      </c>
      <c r="C29" s="53" t="s">
        <v>46</v>
      </c>
      <c r="D29" s="54" t="s">
        <v>47</v>
      </c>
      <c r="E29" s="55" t="s">
        <v>2</v>
      </c>
      <c r="F29" s="55" t="s">
        <v>48</v>
      </c>
      <c r="G29" s="55" t="s">
        <v>3</v>
      </c>
      <c r="H29" s="55" t="s">
        <v>49</v>
      </c>
    </row>
    <row r="30" spans="1:9" ht="79.5" customHeight="1">
      <c r="B30" s="5"/>
      <c r="C30" s="56" t="str">
        <f t="shared" ref="C30:C35" si="0">GrandMèrePaternelle</f>
        <v>Grand-maman (5)</v>
      </c>
      <c r="D30" s="46" t="s">
        <v>1</v>
      </c>
      <c r="E30" s="46" t="str">
        <f>IF(NaissanceGrandMèrePaternelle&lt;&gt;0,NaissanceGrandMèrePaternelle,"")</f>
        <v>11 novembre 1925</v>
      </c>
      <c r="F30" s="48" t="str">
        <f>IF(LieuNaissanceGrandMèrePaternelle&lt;&gt;0,LieuNaissanceGrandMèrePaternelle,"")</f>
        <v>France</v>
      </c>
      <c r="G30" s="50" t="str">
        <f>IF(DécèsGrandMèrePaternelle&lt;&gt;0,DécèsGrandMèrePaternelle,"")</f>
        <v>4 mars 2005</v>
      </c>
      <c r="H30" s="51" t="str">
        <f>IF(LieuDécèsGrandMèrePaternelle&lt;&gt;0,LieuDécèsGrandMèrePaternelle,"")</f>
        <v>Paris, France</v>
      </c>
    </row>
    <row r="31" spans="1:9" ht="79.5" customHeight="1">
      <c r="B31" s="5"/>
      <c r="C31" s="12" t="str">
        <f t="shared" si="0"/>
        <v>Grand-maman (5)</v>
      </c>
      <c r="D31" s="46"/>
      <c r="E31" s="47"/>
      <c r="F31" s="48"/>
      <c r="G31" s="47"/>
      <c r="H31" s="51"/>
    </row>
    <row r="32" spans="1:9" ht="79.5" customHeight="1">
      <c r="B32" s="5"/>
      <c r="C32" s="12" t="str">
        <f t="shared" si="0"/>
        <v>Grand-maman (5)</v>
      </c>
      <c r="D32" s="46"/>
      <c r="E32" s="47"/>
      <c r="F32" s="48"/>
      <c r="G32" s="49"/>
      <c r="H32" s="51"/>
    </row>
    <row r="33" spans="2:8" ht="78.75" customHeight="1">
      <c r="B33" s="45"/>
      <c r="C33" s="12" t="str">
        <f t="shared" si="0"/>
        <v>Grand-maman (5)</v>
      </c>
      <c r="D33" s="46"/>
      <c r="E33" s="47"/>
      <c r="F33" s="48"/>
      <c r="G33" s="47"/>
      <c r="H33" s="51"/>
    </row>
    <row r="34" spans="2:8" ht="78.75" customHeight="1">
      <c r="B34" s="45"/>
      <c r="C34" s="12" t="str">
        <f t="shared" si="0"/>
        <v>Grand-maman (5)</v>
      </c>
      <c r="D34" s="46"/>
      <c r="E34" s="47"/>
      <c r="F34" s="48"/>
      <c r="G34" s="47"/>
      <c r="H34" s="51"/>
    </row>
    <row r="35" spans="2:8" ht="78.75" customHeight="1">
      <c r="B35" s="45"/>
      <c r="C35" s="12" t="str">
        <f t="shared" si="0"/>
        <v>Grand-maman (5)</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ternal Grandparents'!A1" tooltip="Cliquez pour afficher" display="'Grands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sheetPr>
    <tabColor theme="6"/>
    <pageSetUpPr fitToPage="1"/>
  </sheetPr>
  <dimension ref="A1:I35"/>
  <sheetViews>
    <sheetView showGridLines="0" topLeftCell="A16" zoomScale="90" zoomScaleNormal="90" workbookViewId="0"/>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7.8984375" customWidth="1"/>
    <col min="6" max="6" width="19.5" customWidth="1"/>
    <col min="7" max="8" width="19.59765625" customWidth="1"/>
    <col min="9" max="9" width="9.09765625" customWidth="1"/>
    <col min="10" max="10" width="10.09765625" customWidth="1"/>
    <col min="11" max="11" width="9.59765625" customWidth="1"/>
  </cols>
  <sheetData>
    <row r="1" spans="1:9" ht="62.25" customHeight="1">
      <c r="A1" s="26"/>
      <c r="B1" s="40" t="str">
        <f>NomArbre</f>
        <v>Cap sur mes ancêtres</v>
      </c>
      <c r="C1" s="29"/>
      <c r="D1" s="29"/>
      <c r="E1" s="26"/>
      <c r="F1" s="26"/>
      <c r="G1" s="26"/>
      <c r="H1" s="26"/>
      <c r="I1" s="26"/>
    </row>
    <row r="2" spans="1:9" ht="57" customHeight="1">
      <c r="A2" s="26"/>
      <c r="B2" s="30" t="s">
        <v>43</v>
      </c>
      <c r="C2" s="31"/>
      <c r="D2" s="31"/>
      <c r="E2" s="41"/>
      <c r="F2" s="41"/>
      <c r="G2" s="41"/>
      <c r="H2" s="41"/>
      <c r="I2" s="42"/>
    </row>
    <row r="3" spans="1:9" ht="14.25" customHeight="1">
      <c r="A3" s="26"/>
      <c r="B3" s="26"/>
      <c r="C3" s="26"/>
      <c r="D3" s="26"/>
      <c r="E3" s="26"/>
      <c r="F3" s="26"/>
      <c r="G3" s="26"/>
      <c r="H3" s="26"/>
      <c r="I3" s="26"/>
    </row>
    <row r="4" spans="1:9" ht="15" customHeight="1">
      <c r="A4" s="26"/>
      <c r="B4" s="26"/>
      <c r="C4" s="26"/>
      <c r="D4" s="26"/>
      <c r="E4" s="26"/>
      <c r="F4" s="26"/>
      <c r="G4" s="26"/>
      <c r="H4" s="26"/>
      <c r="I4" s="26"/>
    </row>
    <row r="5" spans="1:9" ht="20.25" customHeight="1">
      <c r="A5" s="26"/>
      <c r="B5" s="35" t="s">
        <v>44</v>
      </c>
      <c r="C5" s="26"/>
      <c r="D5" s="26"/>
      <c r="E5" s="26"/>
      <c r="F5" s="35" t="s">
        <v>45</v>
      </c>
      <c r="G5" s="26"/>
      <c r="H5" s="26"/>
      <c r="I5" s="26"/>
    </row>
    <row r="6" spans="1:9" ht="15.75" customHeight="1">
      <c r="A6" s="26"/>
      <c r="B6" s="26"/>
      <c r="C6" s="26"/>
      <c r="D6" s="26"/>
      <c r="E6" s="26"/>
      <c r="F6" s="26"/>
      <c r="G6" s="26"/>
      <c r="H6" s="26"/>
      <c r="I6" s="26"/>
    </row>
    <row r="7" spans="1:9" ht="15.75" customHeight="1">
      <c r="A7" s="26"/>
      <c r="B7" s="26"/>
      <c r="C7" s="26"/>
      <c r="D7" s="26"/>
      <c r="E7" s="26"/>
      <c r="F7" s="26"/>
      <c r="G7" s="26"/>
      <c r="H7" s="26"/>
      <c r="I7" s="26"/>
    </row>
    <row r="8" spans="1:9" ht="15.75" customHeight="1">
      <c r="A8" s="26"/>
      <c r="B8" s="26"/>
      <c r="C8" s="26"/>
      <c r="D8" s="26"/>
      <c r="E8" s="26"/>
      <c r="F8" s="26"/>
      <c r="G8" s="26"/>
      <c r="H8" s="26"/>
      <c r="I8" s="26"/>
    </row>
    <row r="9" spans="1:9" ht="15" customHeight="1">
      <c r="A9" s="26"/>
      <c r="B9" s="26"/>
      <c r="C9" s="26"/>
      <c r="D9" s="26"/>
      <c r="E9" s="26"/>
      <c r="F9" s="26"/>
      <c r="G9" s="26"/>
      <c r="H9" s="26"/>
      <c r="I9" s="26"/>
    </row>
    <row r="10" spans="1:9" ht="42" customHeight="1">
      <c r="B10" s="97" t="str">
        <f>"Father: "&amp;ArrièreGrandPèreMaternel1</f>
        <v>Father: Arrière-grand-père maternel (12) </v>
      </c>
      <c r="C10" s="98"/>
      <c r="D10" s="99"/>
      <c r="F10" s="97" t="str">
        <f>"Père: "&amp;ArrièreGrandMèreMaternelle_1</f>
        <v>Père: Arrière-grand-mère maternelle (13) </v>
      </c>
      <c r="G10" s="98"/>
      <c r="H10" s="99"/>
    </row>
    <row r="11" spans="1:9" ht="20.25" customHeight="1">
      <c r="B11" s="17"/>
      <c r="C11" s="76" t="s">
        <v>2</v>
      </c>
      <c r="D11" s="77"/>
      <c r="F11" s="17"/>
      <c r="G11" s="82" t="s">
        <v>2</v>
      </c>
      <c r="H11" s="83"/>
    </row>
    <row r="12" spans="1:9" ht="20.25" customHeight="1">
      <c r="B12" s="17"/>
      <c r="C12" s="78"/>
      <c r="D12" s="79"/>
      <c r="F12" s="21"/>
      <c r="G12" s="78"/>
      <c r="H12" s="79"/>
    </row>
    <row r="13" spans="1:9" ht="20.25" customHeight="1">
      <c r="B13" s="17"/>
      <c r="C13" s="84"/>
      <c r="D13" s="85"/>
      <c r="F13" s="21"/>
      <c r="G13" s="84"/>
      <c r="H13" s="85"/>
    </row>
    <row r="14" spans="1:9" ht="18" customHeight="1">
      <c r="B14" s="17"/>
      <c r="C14" s="76" t="s">
        <v>3</v>
      </c>
      <c r="D14" s="77"/>
      <c r="F14" s="21"/>
      <c r="G14" s="22" t="s">
        <v>3</v>
      </c>
      <c r="H14" s="23"/>
    </row>
    <row r="15" spans="1:9" ht="20.25" customHeight="1">
      <c r="B15" s="17"/>
      <c r="C15" s="80"/>
      <c r="D15" s="81"/>
      <c r="F15" s="17"/>
      <c r="G15" s="78"/>
      <c r="H15" s="79"/>
    </row>
    <row r="16" spans="1:9" ht="20.25" customHeight="1">
      <c r="B16" s="17"/>
      <c r="C16" s="89"/>
      <c r="D16" s="90"/>
      <c r="F16" s="17"/>
      <c r="G16" s="89"/>
      <c r="H16" s="90"/>
    </row>
    <row r="17" spans="1:9" ht="5.25" customHeight="1">
      <c r="B17" s="18"/>
      <c r="C17" s="19"/>
      <c r="D17" s="20"/>
      <c r="F17" s="18"/>
      <c r="G17" s="19"/>
      <c r="H17" s="24"/>
    </row>
    <row r="18" spans="1:9" ht="12" customHeight="1">
      <c r="A18" s="26"/>
      <c r="B18" s="26"/>
      <c r="C18" s="26"/>
      <c r="D18" s="26"/>
      <c r="E18" s="26"/>
      <c r="F18" s="26"/>
      <c r="G18" s="26"/>
      <c r="H18" s="26"/>
      <c r="I18" s="26"/>
    </row>
    <row r="19" spans="1:9" ht="9" customHeight="1">
      <c r="B19" s="16"/>
      <c r="C19" s="16"/>
      <c r="D19" s="16"/>
      <c r="E19" s="16"/>
      <c r="F19" s="16"/>
      <c r="G19" s="16"/>
      <c r="H19" s="16"/>
    </row>
    <row r="20" spans="1:9" ht="27" customHeight="1">
      <c r="B20" s="13" t="s">
        <v>4</v>
      </c>
      <c r="C20" s="14"/>
      <c r="D20" s="14"/>
      <c r="E20" s="14"/>
      <c r="F20" s="14"/>
      <c r="G20" s="14"/>
      <c r="H20" s="15"/>
    </row>
    <row r="21" spans="1:9" ht="18.75" customHeight="1">
      <c r="B21" s="86"/>
      <c r="C21" s="87"/>
      <c r="D21" s="87"/>
      <c r="E21" s="87"/>
      <c r="F21" s="87"/>
      <c r="G21" s="87"/>
      <c r="H21" s="88"/>
    </row>
    <row r="22" spans="1:9" ht="18.75" customHeight="1">
      <c r="B22" s="86"/>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86"/>
      <c r="C25" s="87"/>
      <c r="D25" s="87"/>
      <c r="E25" s="87"/>
      <c r="F25" s="87"/>
      <c r="G25" s="87"/>
      <c r="H25" s="88"/>
    </row>
    <row r="26" spans="1:9" ht="18.75" customHeight="1">
      <c r="B26" s="70"/>
      <c r="C26" s="71"/>
      <c r="D26" s="71"/>
      <c r="E26" s="71"/>
      <c r="F26" s="71"/>
      <c r="G26" s="71"/>
      <c r="H26" s="72"/>
    </row>
    <row r="27" spans="1:9" ht="5.25" customHeight="1">
      <c r="B27" s="91"/>
      <c r="C27" s="92"/>
      <c r="D27" s="92"/>
      <c r="E27" s="92"/>
      <c r="F27" s="92"/>
      <c r="G27" s="92"/>
      <c r="H27" s="93"/>
    </row>
    <row r="28" spans="1:9" ht="13.5" customHeight="1"/>
    <row r="29" spans="1:9" ht="27" customHeight="1">
      <c r="B29" s="53" t="s">
        <v>50</v>
      </c>
      <c r="C29" s="53" t="s">
        <v>46</v>
      </c>
      <c r="D29" s="54" t="s">
        <v>47</v>
      </c>
      <c r="E29" s="55" t="s">
        <v>2</v>
      </c>
      <c r="F29" s="55" t="s">
        <v>48</v>
      </c>
      <c r="G29" s="55" t="s">
        <v>3</v>
      </c>
      <c r="H29" s="55" t="s">
        <v>49</v>
      </c>
    </row>
    <row r="30" spans="1:9" ht="79.5" customHeight="1">
      <c r="B30" s="5"/>
      <c r="C30" s="56" t="str">
        <f t="shared" ref="C30:C35" si="0">GrandPèreMaternel</f>
        <v>Grand-papa (6)</v>
      </c>
      <c r="D30" s="46" t="s">
        <v>0</v>
      </c>
      <c r="E30" s="46" t="str">
        <f>IF(NaissanceGrandPèreMaternel&lt;&gt;0,NaissanceGrandPèreMaternel,"")</f>
        <v>13 décembre 1926</v>
      </c>
      <c r="F30" s="48" t="str">
        <f>IF(LieuNaissanceGrandPèreMaternel&lt;&gt;0,LieuNaissanceGrandPèreMaternel,"")</f>
        <v>Danemark</v>
      </c>
      <c r="G30" s="50" t="str">
        <f>IF(DécèsGrandPèreMaternel&lt;&gt;0,DécèsGrandPèreMaternel,"")</f>
        <v>24 janvier 2006</v>
      </c>
      <c r="H30" s="51" t="str">
        <f>IF(LieuDécèsGrandPèreMaternel&lt;&gt;0,LieuDécèsGrandPèreMaternel,"")</f>
        <v>Paris, France</v>
      </c>
    </row>
    <row r="31" spans="1:9" ht="79.5" customHeight="1">
      <c r="B31" s="5"/>
      <c r="C31" s="12" t="str">
        <f t="shared" si="0"/>
        <v>Grand-papa (6)</v>
      </c>
      <c r="D31" s="46"/>
      <c r="E31" s="47"/>
      <c r="F31" s="48"/>
      <c r="G31" s="47"/>
      <c r="H31" s="51"/>
    </row>
    <row r="32" spans="1:9" ht="79.5" customHeight="1">
      <c r="B32" s="5"/>
      <c r="C32" s="12" t="str">
        <f t="shared" si="0"/>
        <v>Grand-papa (6)</v>
      </c>
      <c r="D32" s="46"/>
      <c r="E32" s="47"/>
      <c r="F32" s="48"/>
      <c r="G32" s="49"/>
      <c r="H32" s="51"/>
    </row>
    <row r="33" spans="2:8" ht="78.75" customHeight="1">
      <c r="B33" s="45"/>
      <c r="C33" s="12" t="str">
        <f t="shared" si="0"/>
        <v>Grand-papa (6)</v>
      </c>
      <c r="D33" s="46"/>
      <c r="E33" s="47"/>
      <c r="F33" s="48"/>
      <c r="G33" s="47"/>
      <c r="H33" s="51"/>
    </row>
    <row r="34" spans="2:8" ht="78.75" customHeight="1">
      <c r="B34" s="45"/>
      <c r="C34" s="12" t="str">
        <f t="shared" si="0"/>
        <v>Grand-papa (6)</v>
      </c>
      <c r="D34" s="46"/>
      <c r="E34" s="47"/>
      <c r="F34" s="48"/>
      <c r="G34" s="47"/>
      <c r="H34" s="51"/>
    </row>
    <row r="35" spans="2:8" ht="78.75" customHeight="1">
      <c r="B35" s="45"/>
      <c r="C35" s="12" t="str">
        <f t="shared" si="0"/>
        <v>Grand-papa (6)</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rents maternels'!A1" tooltip="Cliquez ici pour voir le père" display="'Grands-parents maternel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sheetPr>
    <tabColor theme="6"/>
    <pageSetUpPr fitToPage="1"/>
  </sheetPr>
  <dimension ref="A1:I35"/>
  <sheetViews>
    <sheetView showGridLines="0" zoomScale="90" zoomScaleNormal="90" workbookViewId="0"/>
  </sheetViews>
  <sheetFormatPr baseColWidth="10" defaultColWidth="9" defaultRowHeight="78.75" customHeight="1"/>
  <cols>
    <col min="1" max="1" width="9.09765625" customWidth="1"/>
    <col min="2" max="2" width="19.5" customWidth="1"/>
    <col min="3" max="3" width="19.59765625" customWidth="1"/>
    <col min="4" max="4" width="19.69921875" customWidth="1"/>
    <col min="5" max="5" width="17.8984375" customWidth="1"/>
    <col min="6" max="6" width="19.5" customWidth="1"/>
    <col min="7" max="8" width="19.59765625" customWidth="1"/>
    <col min="9" max="9" width="9.09765625" customWidth="1"/>
    <col min="10" max="10" width="10.09765625" customWidth="1"/>
    <col min="11" max="11" width="9.59765625" customWidth="1"/>
  </cols>
  <sheetData>
    <row r="1" spans="1:9" ht="62.25" customHeight="1">
      <c r="A1" s="26"/>
      <c r="B1" s="40" t="str">
        <f>NomArbre</f>
        <v>Cap sur mes ancêtres</v>
      </c>
      <c r="C1" s="29"/>
      <c r="D1" s="29"/>
      <c r="E1" s="26"/>
      <c r="F1" s="26"/>
      <c r="G1" s="26"/>
      <c r="H1" s="26"/>
      <c r="I1" s="26"/>
    </row>
    <row r="2" spans="1:9" ht="57" customHeight="1">
      <c r="A2" s="26"/>
      <c r="B2" s="30" t="s">
        <v>43</v>
      </c>
      <c r="C2" s="31"/>
      <c r="D2" s="31"/>
      <c r="E2" s="41"/>
      <c r="F2" s="41"/>
      <c r="G2" s="41"/>
      <c r="H2" s="41"/>
      <c r="I2" s="42"/>
    </row>
    <row r="3" spans="1:9" ht="14.25" customHeight="1">
      <c r="A3" s="26"/>
      <c r="B3" s="26"/>
      <c r="C3" s="26"/>
      <c r="D3" s="26"/>
      <c r="E3" s="26"/>
      <c r="F3" s="26"/>
      <c r="G3" s="26"/>
      <c r="H3" s="26"/>
      <c r="I3" s="26"/>
    </row>
    <row r="4" spans="1:9" ht="15" customHeight="1">
      <c r="A4" s="26"/>
      <c r="B4" s="26"/>
      <c r="C4" s="26"/>
      <c r="D4" s="26"/>
      <c r="E4" s="26"/>
      <c r="F4" s="26"/>
      <c r="G4" s="26"/>
      <c r="H4" s="26"/>
      <c r="I4" s="26"/>
    </row>
    <row r="5" spans="1:9" ht="20.25" customHeight="1">
      <c r="A5" s="26"/>
      <c r="B5" s="35" t="s">
        <v>44</v>
      </c>
      <c r="C5" s="26"/>
      <c r="D5" s="26"/>
      <c r="E5" s="26"/>
      <c r="F5" s="35" t="s">
        <v>45</v>
      </c>
      <c r="G5" s="26"/>
      <c r="H5" s="26"/>
      <c r="I5" s="26"/>
    </row>
    <row r="6" spans="1:9" ht="15.75" customHeight="1">
      <c r="A6" s="26"/>
      <c r="B6" s="26"/>
      <c r="C6" s="26"/>
      <c r="D6" s="26"/>
      <c r="E6" s="26"/>
      <c r="F6" s="26"/>
      <c r="G6" s="26"/>
      <c r="H6" s="26"/>
      <c r="I6" s="26"/>
    </row>
    <row r="7" spans="1:9" ht="15.75" customHeight="1">
      <c r="A7" s="26"/>
      <c r="B7" s="26"/>
      <c r="C7" s="26"/>
      <c r="D7" s="26"/>
      <c r="E7" s="26"/>
      <c r="F7" s="26"/>
      <c r="G7" s="26"/>
      <c r="H7" s="26"/>
      <c r="I7" s="26"/>
    </row>
    <row r="8" spans="1:9" ht="15.75" customHeight="1">
      <c r="A8" s="26"/>
      <c r="B8" s="26"/>
      <c r="C8" s="26"/>
      <c r="D8" s="26"/>
      <c r="E8" s="26"/>
      <c r="F8" s="26"/>
      <c r="G8" s="26"/>
      <c r="H8" s="26"/>
      <c r="I8" s="26"/>
    </row>
    <row r="9" spans="1:9" ht="15" customHeight="1">
      <c r="A9" s="26"/>
      <c r="B9" s="26"/>
      <c r="C9" s="26"/>
      <c r="D9" s="26"/>
      <c r="E9" s="26"/>
      <c r="F9" s="26"/>
      <c r="G9" s="26"/>
      <c r="H9" s="26"/>
      <c r="I9" s="26"/>
    </row>
    <row r="10" spans="1:9" ht="42" customHeight="1">
      <c r="B10" s="97" t="str">
        <f>"Père: "&amp;ArrièreGrandPèreMaternel2</f>
        <v>Père: Arrière-grand-père maternel (14) </v>
      </c>
      <c r="C10" s="98"/>
      <c r="D10" s="99"/>
      <c r="F10" s="97" t="str">
        <f>"Mère: "&amp;ArrièreGrandMèreMaternelle_2</f>
        <v>Mère: Arrière-grand-mère maternelle (15)</v>
      </c>
      <c r="G10" s="98"/>
      <c r="H10" s="99"/>
    </row>
    <row r="11" spans="1:9" ht="20.25" customHeight="1">
      <c r="B11" s="17"/>
      <c r="C11" s="76" t="s">
        <v>2</v>
      </c>
      <c r="D11" s="77"/>
      <c r="F11" s="17"/>
      <c r="G11" s="82" t="s">
        <v>2</v>
      </c>
      <c r="H11" s="83"/>
    </row>
    <row r="12" spans="1:9" ht="20.25" customHeight="1">
      <c r="B12" s="17"/>
      <c r="C12" s="78"/>
      <c r="D12" s="79"/>
      <c r="F12" s="21"/>
      <c r="G12" s="78"/>
      <c r="H12" s="79"/>
    </row>
    <row r="13" spans="1:9" ht="20.25" customHeight="1">
      <c r="B13" s="17"/>
      <c r="C13" s="84"/>
      <c r="D13" s="85"/>
      <c r="F13" s="21"/>
      <c r="G13" s="84"/>
      <c r="H13" s="85"/>
    </row>
    <row r="14" spans="1:9" ht="18" customHeight="1">
      <c r="B14" s="17"/>
      <c r="C14" s="76" t="s">
        <v>3</v>
      </c>
      <c r="D14" s="77"/>
      <c r="F14" s="21"/>
      <c r="G14" s="22" t="s">
        <v>3</v>
      </c>
      <c r="H14" s="23"/>
    </row>
    <row r="15" spans="1:9" ht="20.25" customHeight="1">
      <c r="B15" s="17"/>
      <c r="C15" s="80"/>
      <c r="D15" s="81"/>
      <c r="F15" s="17"/>
      <c r="G15" s="78"/>
      <c r="H15" s="79"/>
    </row>
    <row r="16" spans="1:9" ht="20.25" customHeight="1">
      <c r="B16" s="17"/>
      <c r="C16" s="89"/>
      <c r="D16" s="90"/>
      <c r="F16" s="17"/>
      <c r="G16" s="89"/>
      <c r="H16" s="90"/>
    </row>
    <row r="17" spans="1:9" ht="5.25" customHeight="1">
      <c r="B17" s="18"/>
      <c r="C17" s="19"/>
      <c r="D17" s="20"/>
      <c r="F17" s="18"/>
      <c r="G17" s="19"/>
      <c r="H17" s="24"/>
    </row>
    <row r="18" spans="1:9" ht="12" customHeight="1">
      <c r="A18" s="26"/>
      <c r="B18" s="26"/>
      <c r="C18" s="26"/>
      <c r="D18" s="26"/>
      <c r="E18" s="26"/>
      <c r="F18" s="26"/>
      <c r="G18" s="26"/>
      <c r="H18" s="26"/>
      <c r="I18" s="26"/>
    </row>
    <row r="19" spans="1:9" ht="9" customHeight="1">
      <c r="B19" s="16"/>
      <c r="C19" s="16"/>
      <c r="D19" s="16"/>
      <c r="E19" s="16"/>
      <c r="F19" s="16"/>
      <c r="G19" s="16"/>
      <c r="H19" s="16"/>
    </row>
    <row r="20" spans="1:9" ht="27" customHeight="1">
      <c r="B20" s="13" t="s">
        <v>4</v>
      </c>
      <c r="C20" s="14"/>
      <c r="D20" s="14"/>
      <c r="E20" s="14"/>
      <c r="F20" s="14"/>
      <c r="G20" s="14"/>
      <c r="H20" s="15"/>
    </row>
    <row r="21" spans="1:9" ht="18.75" customHeight="1">
      <c r="B21" s="86"/>
      <c r="C21" s="87"/>
      <c r="D21" s="87"/>
      <c r="E21" s="87"/>
      <c r="F21" s="87"/>
      <c r="G21" s="87"/>
      <c r="H21" s="88"/>
    </row>
    <row r="22" spans="1:9" ht="18.75" customHeight="1">
      <c r="B22" s="86"/>
      <c r="C22" s="87"/>
      <c r="D22" s="87"/>
      <c r="E22" s="87"/>
      <c r="F22" s="87"/>
      <c r="G22" s="87"/>
      <c r="H22" s="88"/>
    </row>
    <row r="23" spans="1:9" ht="18.75" customHeight="1">
      <c r="B23" s="86"/>
      <c r="C23" s="87"/>
      <c r="D23" s="87"/>
      <c r="E23" s="87"/>
      <c r="F23" s="87"/>
      <c r="G23" s="87"/>
      <c r="H23" s="88"/>
    </row>
    <row r="24" spans="1:9" ht="18.75" customHeight="1">
      <c r="B24" s="86"/>
      <c r="C24" s="87"/>
      <c r="D24" s="87"/>
      <c r="E24" s="87"/>
      <c r="F24" s="87"/>
      <c r="G24" s="87"/>
      <c r="H24" s="88"/>
    </row>
    <row r="25" spans="1:9" ht="18.75" customHeight="1">
      <c r="B25" s="86"/>
      <c r="C25" s="87"/>
      <c r="D25" s="87"/>
      <c r="E25" s="87"/>
      <c r="F25" s="87"/>
      <c r="G25" s="87"/>
      <c r="H25" s="88"/>
    </row>
    <row r="26" spans="1:9" ht="18.75" customHeight="1">
      <c r="B26" s="70"/>
      <c r="C26" s="71"/>
      <c r="D26" s="71"/>
      <c r="E26" s="71"/>
      <c r="F26" s="71"/>
      <c r="G26" s="71"/>
      <c r="H26" s="72"/>
    </row>
    <row r="27" spans="1:9" ht="5.25" customHeight="1">
      <c r="B27" s="91"/>
      <c r="C27" s="92"/>
      <c r="D27" s="92"/>
      <c r="E27" s="92"/>
      <c r="F27" s="92"/>
      <c r="G27" s="92"/>
      <c r="H27" s="93"/>
    </row>
    <row r="28" spans="1:9" ht="13.5" customHeight="1"/>
    <row r="29" spans="1:9" ht="27" customHeight="1">
      <c r="B29" s="53" t="s">
        <v>50</v>
      </c>
      <c r="C29" s="53" t="s">
        <v>46</v>
      </c>
      <c r="D29" s="54" t="s">
        <v>47</v>
      </c>
      <c r="E29" s="55" t="s">
        <v>2</v>
      </c>
      <c r="F29" s="55" t="s">
        <v>48</v>
      </c>
      <c r="G29" s="55" t="s">
        <v>3</v>
      </c>
      <c r="H29" s="55" t="s">
        <v>49</v>
      </c>
    </row>
    <row r="30" spans="1:9" ht="79.5" customHeight="1">
      <c r="B30" s="5"/>
      <c r="C30" s="56" t="str">
        <f t="shared" ref="C30:C35" si="0">GrandMèreMaternelle</f>
        <v>Grand-maman (7)</v>
      </c>
      <c r="D30" s="46" t="s">
        <v>1</v>
      </c>
      <c r="E30" s="46" t="str">
        <f>IF(NaissanceGrandMèreMaternelle&lt;&gt;0,NaissanceGrandMèreMaternelle,"")</f>
        <v>27 septembre 1932</v>
      </c>
      <c r="F30" s="48" t="str">
        <f>IF(LieuNaissanceGrandMèreMaternelle&lt;&gt;0,LieuNaissanceGrandMèreMaternelle,"")</f>
        <v>Danemark</v>
      </c>
      <c r="G30" s="50" t="str">
        <f>IF(DécèsGrandMèreMaternelle&lt;&gt;0,DécèsGrandMèreMaternelle,"")</f>
        <v/>
      </c>
      <c r="H30" s="51" t="str">
        <f>IF(LieuDécèsGrandMèreMaternelle&lt;&gt;0,LieuDécèsGrandMèreMaternelle,"")</f>
        <v/>
      </c>
    </row>
    <row r="31" spans="1:9" ht="79.5" customHeight="1">
      <c r="B31" s="5"/>
      <c r="C31" s="12" t="str">
        <f t="shared" si="0"/>
        <v>Grand-maman (7)</v>
      </c>
      <c r="D31" s="46"/>
      <c r="E31" s="47"/>
      <c r="F31" s="48"/>
      <c r="G31" s="47"/>
      <c r="H31" s="51"/>
    </row>
    <row r="32" spans="1:9" ht="79.5" customHeight="1">
      <c r="B32" s="5"/>
      <c r="C32" s="12" t="str">
        <f t="shared" si="0"/>
        <v>Grand-maman (7)</v>
      </c>
      <c r="D32" s="46"/>
      <c r="E32" s="47"/>
      <c r="F32" s="48"/>
      <c r="G32" s="49"/>
      <c r="H32" s="51"/>
    </row>
    <row r="33" spans="2:8" ht="78.75" customHeight="1">
      <c r="B33" s="45"/>
      <c r="C33" s="12" t="str">
        <f t="shared" si="0"/>
        <v>Grand-maman (7)</v>
      </c>
      <c r="D33" s="46"/>
      <c r="E33" s="47"/>
      <c r="F33" s="48"/>
      <c r="G33" s="47"/>
      <c r="H33" s="51"/>
    </row>
    <row r="34" spans="2:8" ht="78.75" customHeight="1">
      <c r="B34" s="45"/>
      <c r="C34" s="12" t="str">
        <f t="shared" si="0"/>
        <v>Grand-maman (7)</v>
      </c>
      <c r="D34" s="46"/>
      <c r="E34" s="47"/>
      <c r="F34" s="48"/>
      <c r="G34" s="47"/>
      <c r="H34" s="51"/>
    </row>
    <row r="35" spans="2:8" ht="78.75" customHeight="1">
      <c r="B35" s="45"/>
      <c r="C35" s="12" t="str">
        <f t="shared" si="0"/>
        <v>Grand-maman (7)</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rents maternels'!A1" tooltip="Cliquez pour afficher" display="'Grands-parents maternel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97</vt:i4>
      </vt:variant>
    </vt:vector>
  </HeadingPairs>
  <TitlesOfParts>
    <vt:vector size="105" baseType="lpstr">
      <vt:lpstr>Arbre généalogique</vt:lpstr>
      <vt:lpstr>Parents</vt:lpstr>
      <vt:lpstr>GrandsPaternal Grandparents</vt:lpstr>
      <vt:lpstr>Grands-parents maternels</vt:lpstr>
      <vt:lpstr>Arrière-grands-parents pater. 1</vt:lpstr>
      <vt:lpstr>Arrière-grands-parents pater. 2</vt:lpstr>
      <vt:lpstr>Arrière-grands-parents mater. 1</vt:lpstr>
      <vt:lpstr>Arrière-grands-parents mater. 2</vt:lpstr>
      <vt:lpstr>Accueil</vt:lpstr>
      <vt:lpstr>ArbreParents</vt:lpstr>
      <vt:lpstr>ArrièreArrièreGrandMèrePaternelle1</vt:lpstr>
      <vt:lpstr>ArrièreArrièreGrandMèrePaternelle2</vt:lpstr>
      <vt:lpstr>ArrièreArrièreGrandMèrePaternelle3</vt:lpstr>
      <vt:lpstr>ArrièreArrièreGrandMèrePaternelle4</vt:lpstr>
      <vt:lpstr>ArrièreArrièreGrandPèreMaternel1</vt:lpstr>
      <vt:lpstr>ArrièreArrièreGrandPèreMaternel2</vt:lpstr>
      <vt:lpstr>ArrièreArrièreGrandPèreMaternel3</vt:lpstr>
      <vt:lpstr>ArrièreArrièreGrandPèreMaternel4</vt:lpstr>
      <vt:lpstr>ArrièreArrièreGrandPèrePaternel_2</vt:lpstr>
      <vt:lpstr>ArrièreArrièreGrandPèrePaternel2</vt:lpstr>
      <vt:lpstr>ArrièreArrièreGrandPèrePaternel3</vt:lpstr>
      <vt:lpstr>ArrièreArrièreGrandPèrePaternel4</vt:lpstr>
      <vt:lpstr>ArrièreGrandMèreMaternelle_1</vt:lpstr>
      <vt:lpstr>ArrièreGrandMèreMaternelle_2</vt:lpstr>
      <vt:lpstr>ArrièreGrandMèreMaternelle1</vt:lpstr>
      <vt:lpstr>ArrièreGrandMèreMaternelle2</vt:lpstr>
      <vt:lpstr>ArrièreGrandMèreMaternelle3</vt:lpstr>
      <vt:lpstr>ArrièreGrandMèreMaternelle4</vt:lpstr>
      <vt:lpstr>ArrièreGrandMèrePaternelle1</vt:lpstr>
      <vt:lpstr>ArrièreGrandMèrePaternelle2</vt:lpstr>
      <vt:lpstr>ArrièreGrandPèreMaternel1</vt:lpstr>
      <vt:lpstr>ArrièreGrandPèreMaternel2</vt:lpstr>
      <vt:lpstr>ArrièreGrandPèrePaternel1</vt:lpstr>
      <vt:lpstr>ArrièreGrandPèrePaternel2</vt:lpstr>
      <vt:lpstr>ArrièreGrandsParentsMaternels1</vt:lpstr>
      <vt:lpstr>ArrièreGrandsParentsMaternels2</vt:lpstr>
      <vt:lpstr>ArrièreGrandsParentsPaternels1</vt:lpstr>
      <vt:lpstr>ArrièreGrandsParentsPaternels2</vt:lpstr>
      <vt:lpstr>DécèsArrièreGrandMèreMaternelle1</vt:lpstr>
      <vt:lpstr>DécèsArrièreGrandMèreMaternelle2</vt:lpstr>
      <vt:lpstr>DécèsArrièreGrandMèrePaternelle1</vt:lpstr>
      <vt:lpstr>DécèsArrièreGrandMèrePaternelle2</vt:lpstr>
      <vt:lpstr>DécèsArrièreGrandPèreMaternel1</vt:lpstr>
      <vt:lpstr>DécèsArrièreGrandPèreMaternel2</vt:lpstr>
      <vt:lpstr>DécèsArrièreGrandPèrePaternel1</vt:lpstr>
      <vt:lpstr>DécèsArrièreGrandPèrePaternel2</vt:lpstr>
      <vt:lpstr>DécèsGrandMèreMaternelle</vt:lpstr>
      <vt:lpstr>DécèsGrandMèrePaternelle</vt:lpstr>
      <vt:lpstr>DécèsGrandPèreMaternel</vt:lpstr>
      <vt:lpstr>DécèsGrandPèrePaternel</vt:lpstr>
      <vt:lpstr>DécèsMère</vt:lpstr>
      <vt:lpstr>DécèsPère</vt:lpstr>
      <vt:lpstr>Fin</vt:lpstr>
      <vt:lpstr>GrandMèreMaternelle</vt:lpstr>
      <vt:lpstr>GrandMèrePaternelle</vt:lpstr>
      <vt:lpstr>GrandParentsPaternels</vt:lpstr>
      <vt:lpstr>GrandPèreMaternel</vt:lpstr>
      <vt:lpstr>GrandPèrePaternel</vt:lpstr>
      <vt:lpstr>GrandsParentsMaternels</vt:lpstr>
      <vt:lpstr>LieuDécèsArrièreGrandMèreMaternelle1</vt:lpstr>
      <vt:lpstr>LieuDécèsArrièreGrandMèreMaternelle2</vt:lpstr>
      <vt:lpstr>LieuDécèsArrièreGrandMèrePaternelle1</vt:lpstr>
      <vt:lpstr>LieuDécèsArrièreGrandMèrePaternelle2</vt:lpstr>
      <vt:lpstr>LieuDécèsArrièreGrandPèreMaternel1</vt:lpstr>
      <vt:lpstr>LieuDécèsArrièreGrandPèreMaternel2</vt:lpstr>
      <vt:lpstr>LieuDécèsArrièreGrandPèrePaternel1</vt:lpstr>
      <vt:lpstr>LieuDécèsArrièreGrandPèrePaternel2</vt:lpstr>
      <vt:lpstr>LieuDécèsGrandMèreMaternelle</vt:lpstr>
      <vt:lpstr>LieuDécèsGrandMèrePaternelle</vt:lpstr>
      <vt:lpstr>LieuDécèsGrandPèreMaternel</vt:lpstr>
      <vt:lpstr>LieuDécèsGrandPèrePaternel</vt:lpstr>
      <vt:lpstr>LieuDécèsMère</vt:lpstr>
      <vt:lpstr>LieuDécèsPère</vt:lpstr>
      <vt:lpstr>LieuNaissanceArrièreGrandMèreMaternelle1</vt:lpstr>
      <vt:lpstr>LieuNaissanceArrièreGrandMèreMaternelle2</vt:lpstr>
      <vt:lpstr>LieuNaissanceArrièreGrandMèrePaternelle1</vt:lpstr>
      <vt:lpstr>LieuNaissanceArrièreGrandMèrePaternelle2</vt:lpstr>
      <vt:lpstr>LieuNaissanceArrièreGrandPèreMaternel1</vt:lpstr>
      <vt:lpstr>LieuNaissanceArrièreGrandPèreMaternel2</vt:lpstr>
      <vt:lpstr>LieuNaissanceArrièreGrandPèrePaternel1</vt:lpstr>
      <vt:lpstr>LieuNaissanceArrièreGrandPèrePaternel2</vt:lpstr>
      <vt:lpstr>LieuNaissanceGrandMèreMaternelle</vt:lpstr>
      <vt:lpstr>LieuNaissanceGrandMèrePaternelle</vt:lpstr>
      <vt:lpstr>LieuNaissanceGrandPèreMaternel</vt:lpstr>
      <vt:lpstr>LieuNaissanceGrandPèrePaternel</vt:lpstr>
      <vt:lpstr>LieuNaissanceMère</vt:lpstr>
      <vt:lpstr>LieuNaissancePère</vt:lpstr>
      <vt:lpstr>Mère</vt:lpstr>
      <vt:lpstr>NaissanceArrièreGrandMèreMaternelle1</vt:lpstr>
      <vt:lpstr>NaissanceArrièreGrandMèreMaternelle2</vt:lpstr>
      <vt:lpstr>NaissanceArrièreGrandMèrePaternelle1</vt:lpstr>
      <vt:lpstr>NaissanceArrièreGrandMèrePaternelle2</vt:lpstr>
      <vt:lpstr>NaissanceArrièreGrandPèreMaternel1</vt:lpstr>
      <vt:lpstr>NaissanceArrièreGrandPèreMaternel21</vt:lpstr>
      <vt:lpstr>NaissanceArrièreGrandPèrePaternel1</vt:lpstr>
      <vt:lpstr>NaissanceArrièreGrandPèrePaternel2</vt:lpstr>
      <vt:lpstr>NaissanceGrandMèreMaternelle</vt:lpstr>
      <vt:lpstr>NaissanceGrandMèrePaternelle</vt:lpstr>
      <vt:lpstr>NaissanceGrandPèreMaternel</vt:lpstr>
      <vt:lpstr>NaissanceGrandPèrePaternel</vt:lpstr>
      <vt:lpstr>NaissanceMère</vt:lpstr>
      <vt:lpstr>NaissancePère</vt:lpstr>
      <vt:lpstr>NomArbre</vt:lpstr>
      <vt:lpstr>Père</vt:lpstr>
      <vt:lpstr>'Arbre généalogique'!Zone_d_impression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Demers</dc:creator>
  <cp:lastModifiedBy>Julie Demers</cp:lastModifiedBy>
  <cp:lastPrinted>2013-06-12T19:21:57Z</cp:lastPrinted>
  <dcterms:created xsi:type="dcterms:W3CDTF">2013-06-12T19:20:32Z</dcterms:created>
  <dcterms:modified xsi:type="dcterms:W3CDTF">2013-11-01T16:45:45Z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TC040142029991</vt:lpwstr>
  </property>
</Properties>
</file>